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8.xml" ContentType="application/vnd.ms-office.chartcolor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「ダイエット」の興味度合い" sheetId="8" r:id="rId1"/>
    <sheet name="書籍名称(2)" sheetId="9" r:id="rId2"/>
    <sheet name="「ダイエット」見出し数の推移" sheetId="4" r:id="rId3"/>
    <sheet name="ダイエットの周波数分析" sheetId="6" r:id="rId4"/>
    <sheet name="付録1のダイエットの周波数分析 (2)" sheetId="12" r:id="rId5"/>
    <sheet name="付録1のFFT計算例" sheetId="13" r:id="rId6"/>
  </sheets>
  <calcPr calcId="125725"/>
</workbook>
</file>

<file path=xl/calcChain.xml><?xml version="1.0" encoding="utf-8"?>
<calcChain xmlns="http://schemas.openxmlformats.org/spreadsheetml/2006/main">
  <c r="D15" i="8"/>
  <c r="D14"/>
  <c r="D13"/>
  <c r="D10"/>
  <c r="D9"/>
  <c r="D8"/>
  <c r="D7"/>
  <c r="D6"/>
  <c r="D5"/>
  <c r="D4"/>
  <c r="D12"/>
  <c r="J9" i="13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8"/>
  <c r="B7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8"/>
  <c r="L7"/>
  <c r="L9"/>
  <c r="A8"/>
  <c r="B8" s="1"/>
  <c r="DL260" i="12"/>
  <c r="DK260"/>
  <c r="DJ260"/>
  <c r="DI260"/>
  <c r="DH260"/>
  <c r="DG260"/>
  <c r="DF260"/>
  <c r="DE260"/>
  <c r="DD260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X260"/>
  <c r="BW260"/>
  <c r="BV260"/>
  <c r="BU260"/>
  <c r="BT260"/>
  <c r="BS260"/>
  <c r="BR260"/>
  <c r="BQ260"/>
  <c r="BP260"/>
  <c r="BO260"/>
  <c r="BN260"/>
  <c r="BM260"/>
  <c r="BL260"/>
  <c r="BK260"/>
  <c r="BJ260"/>
  <c r="BI260"/>
  <c r="BH260"/>
  <c r="BG260"/>
  <c r="BF260"/>
  <c r="BE260"/>
  <c r="BD260"/>
  <c r="BC260"/>
  <c r="BB260"/>
  <c r="BA260"/>
  <c r="AZ260"/>
  <c r="AY260"/>
  <c r="AX260"/>
  <c r="AW260"/>
  <c r="AV260"/>
  <c r="AU260"/>
  <c r="AT260"/>
  <c r="AS260"/>
  <c r="AR260"/>
  <c r="AQ260"/>
  <c r="AP260"/>
  <c r="AO260"/>
  <c r="AN260"/>
  <c r="AM260"/>
  <c r="AL260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O258"/>
  <c r="N258"/>
  <c r="M258"/>
  <c r="O257"/>
  <c r="N257"/>
  <c r="M257"/>
  <c r="O256"/>
  <c r="N256"/>
  <c r="M256"/>
  <c r="O255"/>
  <c r="N255"/>
  <c r="M255"/>
  <c r="O254"/>
  <c r="N254"/>
  <c r="M254"/>
  <c r="O253"/>
  <c r="N253"/>
  <c r="M253"/>
  <c r="O252"/>
  <c r="N252"/>
  <c r="M252"/>
  <c r="O251"/>
  <c r="N251"/>
  <c r="M251"/>
  <c r="O250"/>
  <c r="N250"/>
  <c r="M250"/>
  <c r="O249"/>
  <c r="N249"/>
  <c r="M249"/>
  <c r="O248"/>
  <c r="N248"/>
  <c r="M248"/>
  <c r="O247"/>
  <c r="N247"/>
  <c r="M247"/>
  <c r="O246"/>
  <c r="N246"/>
  <c r="M246"/>
  <c r="O245"/>
  <c r="N245"/>
  <c r="M245"/>
  <c r="O244"/>
  <c r="N244"/>
  <c r="M244"/>
  <c r="O243"/>
  <c r="N243"/>
  <c r="M243"/>
  <c r="O242"/>
  <c r="N242"/>
  <c r="M242"/>
  <c r="O241"/>
  <c r="N241"/>
  <c r="M241"/>
  <c r="O240"/>
  <c r="N240"/>
  <c r="M240"/>
  <c r="O239"/>
  <c r="N239"/>
  <c r="M239"/>
  <c r="O238"/>
  <c r="N238"/>
  <c r="M238"/>
  <c r="O237"/>
  <c r="N237"/>
  <c r="M237"/>
  <c r="O236"/>
  <c r="N236"/>
  <c r="M236"/>
  <c r="O235"/>
  <c r="N235"/>
  <c r="M235"/>
  <c r="O234"/>
  <c r="N234"/>
  <c r="M234"/>
  <c r="O233"/>
  <c r="N233"/>
  <c r="M233"/>
  <c r="O232"/>
  <c r="N232"/>
  <c r="M232"/>
  <c r="O231"/>
  <c r="N231"/>
  <c r="M231"/>
  <c r="O230"/>
  <c r="N230"/>
  <c r="M230"/>
  <c r="O229"/>
  <c r="N229"/>
  <c r="M229"/>
  <c r="O228"/>
  <c r="N228"/>
  <c r="M228"/>
  <c r="O227"/>
  <c r="N227"/>
  <c r="M227"/>
  <c r="O226"/>
  <c r="N226"/>
  <c r="M226"/>
  <c r="O225"/>
  <c r="N225"/>
  <c r="M225"/>
  <c r="O224"/>
  <c r="N224"/>
  <c r="M224"/>
  <c r="O223"/>
  <c r="N223"/>
  <c r="M223"/>
  <c r="O222"/>
  <c r="N222"/>
  <c r="M222"/>
  <c r="O221"/>
  <c r="N221"/>
  <c r="M221"/>
  <c r="O220"/>
  <c r="N220"/>
  <c r="M220"/>
  <c r="O219"/>
  <c r="N219"/>
  <c r="M219"/>
  <c r="O218"/>
  <c r="N218"/>
  <c r="M218"/>
  <c r="O217"/>
  <c r="N217"/>
  <c r="M217"/>
  <c r="O216"/>
  <c r="N216"/>
  <c r="M216"/>
  <c r="O215"/>
  <c r="N215"/>
  <c r="M215"/>
  <c r="O214"/>
  <c r="N214"/>
  <c r="M214"/>
  <c r="O213"/>
  <c r="N213"/>
  <c r="M213"/>
  <c r="O212"/>
  <c r="N212"/>
  <c r="M212"/>
  <c r="O211"/>
  <c r="N211"/>
  <c r="M211"/>
  <c r="O210"/>
  <c r="N210"/>
  <c r="M210"/>
  <c r="O209"/>
  <c r="N209"/>
  <c r="M209"/>
  <c r="O208"/>
  <c r="N208"/>
  <c r="M208"/>
  <c r="O207"/>
  <c r="N207"/>
  <c r="M207"/>
  <c r="O206"/>
  <c r="N206"/>
  <c r="M206"/>
  <c r="O205"/>
  <c r="N205"/>
  <c r="M205"/>
  <c r="O204"/>
  <c r="N204"/>
  <c r="M204"/>
  <c r="O203"/>
  <c r="N203"/>
  <c r="M203"/>
  <c r="O202"/>
  <c r="N202"/>
  <c r="M202"/>
  <c r="O201"/>
  <c r="N201"/>
  <c r="M201"/>
  <c r="O200"/>
  <c r="N200"/>
  <c r="M200"/>
  <c r="O199"/>
  <c r="N199"/>
  <c r="M199"/>
  <c r="O198"/>
  <c r="N198"/>
  <c r="M198"/>
  <c r="O197"/>
  <c r="N197"/>
  <c r="M197"/>
  <c r="O196"/>
  <c r="N196"/>
  <c r="M196"/>
  <c r="O195"/>
  <c r="N195"/>
  <c r="M195"/>
  <c r="O194"/>
  <c r="N194"/>
  <c r="M194"/>
  <c r="O193"/>
  <c r="N193"/>
  <c r="M193"/>
  <c r="O192"/>
  <c r="N192"/>
  <c r="M192"/>
  <c r="O191"/>
  <c r="N191"/>
  <c r="M191"/>
  <c r="O190"/>
  <c r="N190"/>
  <c r="M190"/>
  <c r="O189"/>
  <c r="N189"/>
  <c r="M189"/>
  <c r="O188"/>
  <c r="N188"/>
  <c r="M188"/>
  <c r="O187"/>
  <c r="N187"/>
  <c r="M187"/>
  <c r="O186"/>
  <c r="N186"/>
  <c r="M186"/>
  <c r="O185"/>
  <c r="N185"/>
  <c r="M185"/>
  <c r="O184"/>
  <c r="N184"/>
  <c r="M184"/>
  <c r="O183"/>
  <c r="N183"/>
  <c r="M183"/>
  <c r="O182"/>
  <c r="N182"/>
  <c r="M182"/>
  <c r="O181"/>
  <c r="N181"/>
  <c r="M181"/>
  <c r="O180"/>
  <c r="N180"/>
  <c r="M180"/>
  <c r="O179"/>
  <c r="N179"/>
  <c r="M179"/>
  <c r="O178"/>
  <c r="N178"/>
  <c r="M178"/>
  <c r="O177"/>
  <c r="N177"/>
  <c r="M177"/>
  <c r="O176"/>
  <c r="N176"/>
  <c r="M176"/>
  <c r="O175"/>
  <c r="N175"/>
  <c r="M175"/>
  <c r="O174"/>
  <c r="N174"/>
  <c r="M174"/>
  <c r="O173"/>
  <c r="N173"/>
  <c r="M173"/>
  <c r="O172"/>
  <c r="N172"/>
  <c r="M172"/>
  <c r="O171"/>
  <c r="N171"/>
  <c r="M171"/>
  <c r="O170"/>
  <c r="N170"/>
  <c r="M170"/>
  <c r="O169"/>
  <c r="N169"/>
  <c r="M169"/>
  <c r="O168"/>
  <c r="N168"/>
  <c r="M168"/>
  <c r="O167"/>
  <c r="N167"/>
  <c r="M167"/>
  <c r="O166"/>
  <c r="N166"/>
  <c r="M166"/>
  <c r="O165"/>
  <c r="N165"/>
  <c r="M165"/>
  <c r="O164"/>
  <c r="N164"/>
  <c r="M164"/>
  <c r="O163"/>
  <c r="N163"/>
  <c r="M163"/>
  <c r="O162"/>
  <c r="N162"/>
  <c r="M162"/>
  <c r="O161"/>
  <c r="N161"/>
  <c r="M161"/>
  <c r="O160"/>
  <c r="N160"/>
  <c r="M160"/>
  <c r="O159"/>
  <c r="N159"/>
  <c r="M159"/>
  <c r="O158"/>
  <c r="N158"/>
  <c r="M158"/>
  <c r="O157"/>
  <c r="N157"/>
  <c r="M157"/>
  <c r="O156"/>
  <c r="N156"/>
  <c r="M156"/>
  <c r="O155"/>
  <c r="N155"/>
  <c r="M155"/>
  <c r="O154"/>
  <c r="N154"/>
  <c r="M154"/>
  <c r="O153"/>
  <c r="N153"/>
  <c r="M153"/>
  <c r="O152"/>
  <c r="N152"/>
  <c r="M152"/>
  <c r="O151"/>
  <c r="N151"/>
  <c r="M151"/>
  <c r="O150"/>
  <c r="N150"/>
  <c r="M150"/>
  <c r="O149"/>
  <c r="N149"/>
  <c r="M149"/>
  <c r="O148"/>
  <c r="N148"/>
  <c r="M148"/>
  <c r="O147"/>
  <c r="N147"/>
  <c r="M147"/>
  <c r="O146"/>
  <c r="N146"/>
  <c r="M146"/>
  <c r="O145"/>
  <c r="N145"/>
  <c r="M145"/>
  <c r="O144"/>
  <c r="N144"/>
  <c r="M144"/>
  <c r="O143"/>
  <c r="N143"/>
  <c r="M143"/>
  <c r="O142"/>
  <c r="N142"/>
  <c r="M142"/>
  <c r="O141"/>
  <c r="N141"/>
  <c r="M141"/>
  <c r="O140"/>
  <c r="N140"/>
  <c r="M140"/>
  <c r="O139"/>
  <c r="N139"/>
  <c r="M139"/>
  <c r="O138"/>
  <c r="N138"/>
  <c r="M138"/>
  <c r="O137"/>
  <c r="N137"/>
  <c r="M137"/>
  <c r="O136"/>
  <c r="N136"/>
  <c r="M136"/>
  <c r="O135"/>
  <c r="N135"/>
  <c r="M135"/>
  <c r="O134"/>
  <c r="N134"/>
  <c r="M134"/>
  <c r="O133"/>
  <c r="N133"/>
  <c r="M133"/>
  <c r="O132"/>
  <c r="N132"/>
  <c r="M132"/>
  <c r="O131"/>
  <c r="N131"/>
  <c r="M131"/>
  <c r="O130"/>
  <c r="N130"/>
  <c r="M130"/>
  <c r="O129"/>
  <c r="N129"/>
  <c r="M129"/>
  <c r="O128"/>
  <c r="N128"/>
  <c r="M128"/>
  <c r="O127"/>
  <c r="N127"/>
  <c r="M127"/>
  <c r="O126"/>
  <c r="N126"/>
  <c r="M126"/>
  <c r="O125"/>
  <c r="N125"/>
  <c r="M125"/>
  <c r="O124"/>
  <c r="N124"/>
  <c r="M124"/>
  <c r="O123"/>
  <c r="N123"/>
  <c r="M123"/>
  <c r="O122"/>
  <c r="N122"/>
  <c r="M122"/>
  <c r="O121"/>
  <c r="N121"/>
  <c r="M121"/>
  <c r="O120"/>
  <c r="N120"/>
  <c r="M120"/>
  <c r="O119"/>
  <c r="N119"/>
  <c r="M119"/>
  <c r="O118"/>
  <c r="N118"/>
  <c r="M118"/>
  <c r="O117"/>
  <c r="N117"/>
  <c r="M117"/>
  <c r="O116"/>
  <c r="N116"/>
  <c r="M116"/>
  <c r="O115"/>
  <c r="N115"/>
  <c r="M115"/>
  <c r="O114"/>
  <c r="N114"/>
  <c r="M114"/>
  <c r="O113"/>
  <c r="N113"/>
  <c r="M113"/>
  <c r="O112"/>
  <c r="N112"/>
  <c r="M112"/>
  <c r="O111"/>
  <c r="N111"/>
  <c r="M111"/>
  <c r="O110"/>
  <c r="N110"/>
  <c r="M110"/>
  <c r="O109"/>
  <c r="N109"/>
  <c r="M109"/>
  <c r="O108"/>
  <c r="N108"/>
  <c r="M108"/>
  <c r="O107"/>
  <c r="N107"/>
  <c r="M107"/>
  <c r="O106"/>
  <c r="N106"/>
  <c r="M106"/>
  <c r="O105"/>
  <c r="N105"/>
  <c r="M105"/>
  <c r="O104"/>
  <c r="N104"/>
  <c r="M104"/>
  <c r="O103"/>
  <c r="N103"/>
  <c r="M103"/>
  <c r="O102"/>
  <c r="N102"/>
  <c r="M102"/>
  <c r="O101"/>
  <c r="N101"/>
  <c r="M101"/>
  <c r="O100"/>
  <c r="N100"/>
  <c r="M100"/>
  <c r="O99"/>
  <c r="N99"/>
  <c r="M99"/>
  <c r="O98"/>
  <c r="N98"/>
  <c r="M98"/>
  <c r="O97"/>
  <c r="N97"/>
  <c r="M97"/>
  <c r="O96"/>
  <c r="N96"/>
  <c r="M96"/>
  <c r="O95"/>
  <c r="N95"/>
  <c r="M95"/>
  <c r="O94"/>
  <c r="N94"/>
  <c r="M94"/>
  <c r="O93"/>
  <c r="N93"/>
  <c r="M93"/>
  <c r="O92"/>
  <c r="N92"/>
  <c r="M92"/>
  <c r="O91"/>
  <c r="N91"/>
  <c r="M91"/>
  <c r="O90"/>
  <c r="N90"/>
  <c r="M90"/>
  <c r="O89"/>
  <c r="N89"/>
  <c r="M89"/>
  <c r="O88"/>
  <c r="N88"/>
  <c r="M88"/>
  <c r="O87"/>
  <c r="N87"/>
  <c r="M87"/>
  <c r="O86"/>
  <c r="N86"/>
  <c r="M86"/>
  <c r="O85"/>
  <c r="N85"/>
  <c r="M85"/>
  <c r="O84"/>
  <c r="N84"/>
  <c r="M84"/>
  <c r="O83"/>
  <c r="N83"/>
  <c r="M83"/>
  <c r="O82"/>
  <c r="N82"/>
  <c r="M82"/>
  <c r="O81"/>
  <c r="N81"/>
  <c r="M81"/>
  <c r="O80"/>
  <c r="N80"/>
  <c r="M80"/>
  <c r="O79"/>
  <c r="N79"/>
  <c r="M79"/>
  <c r="O78"/>
  <c r="N78"/>
  <c r="M78"/>
  <c r="O77"/>
  <c r="N77"/>
  <c r="M77"/>
  <c r="O76"/>
  <c r="N76"/>
  <c r="M76"/>
  <c r="O75"/>
  <c r="N75"/>
  <c r="M75"/>
  <c r="O74"/>
  <c r="N74"/>
  <c r="M74"/>
  <c r="O73"/>
  <c r="N73"/>
  <c r="M73"/>
  <c r="O72"/>
  <c r="N72"/>
  <c r="M72"/>
  <c r="O71"/>
  <c r="N71"/>
  <c r="M71"/>
  <c r="O70"/>
  <c r="N70"/>
  <c r="M70"/>
  <c r="O69"/>
  <c r="N69"/>
  <c r="M69"/>
  <c r="O68"/>
  <c r="N68"/>
  <c r="M68"/>
  <c r="O67"/>
  <c r="N67"/>
  <c r="M67"/>
  <c r="O66"/>
  <c r="N66"/>
  <c r="M66"/>
  <c r="O65"/>
  <c r="N65"/>
  <c r="M65"/>
  <c r="O64"/>
  <c r="N64"/>
  <c r="M64"/>
  <c r="O63"/>
  <c r="N63"/>
  <c r="M63"/>
  <c r="O62"/>
  <c r="N62"/>
  <c r="M62"/>
  <c r="O61"/>
  <c r="N61"/>
  <c r="M61"/>
  <c r="O60"/>
  <c r="N60"/>
  <c r="M60"/>
  <c r="O59"/>
  <c r="N59"/>
  <c r="M59"/>
  <c r="O58"/>
  <c r="N58"/>
  <c r="M58"/>
  <c r="O57"/>
  <c r="N57"/>
  <c r="M57"/>
  <c r="O56"/>
  <c r="N56"/>
  <c r="M56"/>
  <c r="O55"/>
  <c r="N55"/>
  <c r="M55"/>
  <c r="O54"/>
  <c r="N54"/>
  <c r="M54"/>
  <c r="O53"/>
  <c r="N53"/>
  <c r="M53"/>
  <c r="O52"/>
  <c r="N52"/>
  <c r="M52"/>
  <c r="O51"/>
  <c r="N51"/>
  <c r="M51"/>
  <c r="O50"/>
  <c r="N50"/>
  <c r="M50"/>
  <c r="O49"/>
  <c r="N49"/>
  <c r="M49"/>
  <c r="O48"/>
  <c r="N48"/>
  <c r="M48"/>
  <c r="O47"/>
  <c r="N47"/>
  <c r="M47"/>
  <c r="O46"/>
  <c r="N46"/>
  <c r="M46"/>
  <c r="O45"/>
  <c r="N45"/>
  <c r="M45"/>
  <c r="O44"/>
  <c r="N44"/>
  <c r="M44"/>
  <c r="O43"/>
  <c r="N43"/>
  <c r="M43"/>
  <c r="O42"/>
  <c r="N42"/>
  <c r="M42"/>
  <c r="O41"/>
  <c r="N41"/>
  <c r="M41"/>
  <c r="O40"/>
  <c r="N40"/>
  <c r="M40"/>
  <c r="O39"/>
  <c r="N39"/>
  <c r="M39"/>
  <c r="O38"/>
  <c r="N38"/>
  <c r="M38"/>
  <c r="O37"/>
  <c r="N37"/>
  <c r="M37"/>
  <c r="O36"/>
  <c r="N36"/>
  <c r="M36"/>
  <c r="O35"/>
  <c r="N35"/>
  <c r="M35"/>
  <c r="O34"/>
  <c r="N34"/>
  <c r="M34"/>
  <c r="O33"/>
  <c r="N33"/>
  <c r="M33"/>
  <c r="O32"/>
  <c r="N32"/>
  <c r="M32"/>
  <c r="O31"/>
  <c r="N31"/>
  <c r="M31"/>
  <c r="O30"/>
  <c r="N30"/>
  <c r="M30"/>
  <c r="O29"/>
  <c r="N29"/>
  <c r="M29"/>
  <c r="O28"/>
  <c r="N28"/>
  <c r="M28"/>
  <c r="O27"/>
  <c r="N27"/>
  <c r="M27"/>
  <c r="O26"/>
  <c r="N26"/>
  <c r="M26"/>
  <c r="O25"/>
  <c r="N25"/>
  <c r="M25"/>
  <c r="O24"/>
  <c r="N24"/>
  <c r="M24"/>
  <c r="O23"/>
  <c r="N23"/>
  <c r="M23"/>
  <c r="O22"/>
  <c r="N22"/>
  <c r="M22"/>
  <c r="O21"/>
  <c r="N21"/>
  <c r="M21"/>
  <c r="O20"/>
  <c r="N20"/>
  <c r="M20"/>
  <c r="O19"/>
  <c r="N19"/>
  <c r="M19"/>
  <c r="O18"/>
  <c r="N18"/>
  <c r="M18"/>
  <c r="O17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  <c r="O7"/>
  <c r="N7"/>
  <c r="M7"/>
  <c r="O6"/>
  <c r="N6"/>
  <c r="M6"/>
  <c r="O5"/>
  <c r="N5"/>
  <c r="M5"/>
  <c r="DL101"/>
  <c r="DK101"/>
  <c r="DJ101"/>
  <c r="DI101"/>
  <c r="DH101"/>
  <c r="DG101"/>
  <c r="DF101"/>
  <c r="DE101"/>
  <c r="DD10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X101"/>
  <c r="BW101"/>
  <c r="BV101"/>
  <c r="BU101"/>
  <c r="BT101"/>
  <c r="BS10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DL91"/>
  <c r="DK91"/>
  <c r="DJ91"/>
  <c r="DI91"/>
  <c r="DH91"/>
  <c r="DG91"/>
  <c r="DF91"/>
  <c r="DE91"/>
  <c r="DD9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X91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DL82"/>
  <c r="DK82"/>
  <c r="DJ82"/>
  <c r="DI82"/>
  <c r="DH82"/>
  <c r="DG82"/>
  <c r="DF82"/>
  <c r="DE82"/>
  <c r="DD82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DL62"/>
  <c r="DK62"/>
  <c r="DJ62"/>
  <c r="DI62"/>
  <c r="DH62"/>
  <c r="DG62"/>
  <c r="DF62"/>
  <c r="DE62"/>
  <c r="DD62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DL14"/>
  <c r="DK14"/>
  <c r="DJ14"/>
  <c r="DI14"/>
  <c r="DH14"/>
  <c r="DG14"/>
  <c r="DF14"/>
  <c r="DE14"/>
  <c r="DD14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F259"/>
  <c r="J259" s="1"/>
  <c r="F258"/>
  <c r="I258" s="1"/>
  <c r="I257"/>
  <c r="F257"/>
  <c r="J257" s="1"/>
  <c r="F256"/>
  <c r="I256" s="1"/>
  <c r="I255"/>
  <c r="F255"/>
  <c r="J255" s="1"/>
  <c r="F254"/>
  <c r="I254" s="1"/>
  <c r="I253"/>
  <c r="F253"/>
  <c r="J253" s="1"/>
  <c r="F252"/>
  <c r="I252" s="1"/>
  <c r="I251"/>
  <c r="F251"/>
  <c r="J251" s="1"/>
  <c r="F250"/>
  <c r="I250" s="1"/>
  <c r="I249"/>
  <c r="F249"/>
  <c r="J249" s="1"/>
  <c r="F248"/>
  <c r="I248" s="1"/>
  <c r="I247"/>
  <c r="F247"/>
  <c r="J247" s="1"/>
  <c r="F246"/>
  <c r="I246" s="1"/>
  <c r="I245"/>
  <c r="F245"/>
  <c r="J245" s="1"/>
  <c r="F244"/>
  <c r="I244" s="1"/>
  <c r="I243"/>
  <c r="F243"/>
  <c r="J243" s="1"/>
  <c r="F242"/>
  <c r="I242" s="1"/>
  <c r="I241"/>
  <c r="F241"/>
  <c r="J241" s="1"/>
  <c r="F240"/>
  <c r="I240" s="1"/>
  <c r="I239"/>
  <c r="F239"/>
  <c r="J239" s="1"/>
  <c r="F238"/>
  <c r="I238" s="1"/>
  <c r="I237"/>
  <c r="F237"/>
  <c r="J237" s="1"/>
  <c r="F236"/>
  <c r="I236" s="1"/>
  <c r="I235"/>
  <c r="F235"/>
  <c r="J235" s="1"/>
  <c r="F234"/>
  <c r="I234" s="1"/>
  <c r="I233"/>
  <c r="F233"/>
  <c r="J233" s="1"/>
  <c r="F232"/>
  <c r="I232" s="1"/>
  <c r="I231"/>
  <c r="F231"/>
  <c r="J231" s="1"/>
  <c r="F230"/>
  <c r="I230" s="1"/>
  <c r="I229"/>
  <c r="F229"/>
  <c r="J229" s="1"/>
  <c r="F228"/>
  <c r="I228" s="1"/>
  <c r="I227"/>
  <c r="F227"/>
  <c r="J227" s="1"/>
  <c r="F226"/>
  <c r="I226" s="1"/>
  <c r="I225"/>
  <c r="F225"/>
  <c r="J225" s="1"/>
  <c r="F224"/>
  <c r="I224" s="1"/>
  <c r="I223"/>
  <c r="F223"/>
  <c r="J223" s="1"/>
  <c r="J222"/>
  <c r="F222"/>
  <c r="I222" s="1"/>
  <c r="I221"/>
  <c r="F221"/>
  <c r="J221" s="1"/>
  <c r="F220"/>
  <c r="I220" s="1"/>
  <c r="I219"/>
  <c r="F219"/>
  <c r="J219" s="1"/>
  <c r="F218"/>
  <c r="I218" s="1"/>
  <c r="I217"/>
  <c r="F217"/>
  <c r="J217" s="1"/>
  <c r="F216"/>
  <c r="I216" s="1"/>
  <c r="I215"/>
  <c r="F215"/>
  <c r="J215" s="1"/>
  <c r="J214"/>
  <c r="F214"/>
  <c r="I214" s="1"/>
  <c r="I213"/>
  <c r="F213"/>
  <c r="J213" s="1"/>
  <c r="F212"/>
  <c r="I212" s="1"/>
  <c r="I211"/>
  <c r="F211"/>
  <c r="J211" s="1"/>
  <c r="F210"/>
  <c r="I210" s="1"/>
  <c r="I209"/>
  <c r="F209"/>
  <c r="J209" s="1"/>
  <c r="F208"/>
  <c r="I208" s="1"/>
  <c r="I207"/>
  <c r="F207"/>
  <c r="J207" s="1"/>
  <c r="J206"/>
  <c r="F206"/>
  <c r="I206" s="1"/>
  <c r="I205"/>
  <c r="F205"/>
  <c r="J205" s="1"/>
  <c r="F204"/>
  <c r="I204" s="1"/>
  <c r="I203"/>
  <c r="F203"/>
  <c r="J203" s="1"/>
  <c r="F202"/>
  <c r="I202" s="1"/>
  <c r="I201"/>
  <c r="F201"/>
  <c r="J201" s="1"/>
  <c r="F200"/>
  <c r="I200" s="1"/>
  <c r="I199"/>
  <c r="F199"/>
  <c r="J199" s="1"/>
  <c r="J198"/>
  <c r="F198"/>
  <c r="I198" s="1"/>
  <c r="I197"/>
  <c r="F197"/>
  <c r="J197" s="1"/>
  <c r="F196"/>
  <c r="I196" s="1"/>
  <c r="F195"/>
  <c r="I195" s="1"/>
  <c r="F194"/>
  <c r="I194" s="1"/>
  <c r="F193"/>
  <c r="I193" s="1"/>
  <c r="F192"/>
  <c r="I192" s="1"/>
  <c r="F191"/>
  <c r="I191" s="1"/>
  <c r="F190"/>
  <c r="I190" s="1"/>
  <c r="F189"/>
  <c r="I189" s="1"/>
  <c r="F188"/>
  <c r="I188" s="1"/>
  <c r="F187"/>
  <c r="I187" s="1"/>
  <c r="F186"/>
  <c r="I186" s="1"/>
  <c r="F185"/>
  <c r="I185" s="1"/>
  <c r="F184"/>
  <c r="I184" s="1"/>
  <c r="F183"/>
  <c r="I183" s="1"/>
  <c r="F182"/>
  <c r="I182" s="1"/>
  <c r="F181"/>
  <c r="I181" s="1"/>
  <c r="F180"/>
  <c r="I180" s="1"/>
  <c r="F179"/>
  <c r="I179" s="1"/>
  <c r="F178"/>
  <c r="I178" s="1"/>
  <c r="F177"/>
  <c r="I177" s="1"/>
  <c r="F176"/>
  <c r="I176" s="1"/>
  <c r="F175"/>
  <c r="I175" s="1"/>
  <c r="J174"/>
  <c r="F174"/>
  <c r="I174" s="1"/>
  <c r="J173"/>
  <c r="F173"/>
  <c r="I173" s="1"/>
  <c r="F172"/>
  <c r="I172" s="1"/>
  <c r="F171"/>
  <c r="I171" s="1"/>
  <c r="J170"/>
  <c r="F170"/>
  <c r="I170" s="1"/>
  <c r="J169"/>
  <c r="F169"/>
  <c r="I169" s="1"/>
  <c r="F168"/>
  <c r="I168" s="1"/>
  <c r="F167"/>
  <c r="I167" s="1"/>
  <c r="J166"/>
  <c r="F166"/>
  <c r="I166" s="1"/>
  <c r="J165"/>
  <c r="F165"/>
  <c r="I165" s="1"/>
  <c r="F164"/>
  <c r="I164" s="1"/>
  <c r="F163"/>
  <c r="I163" s="1"/>
  <c r="J162"/>
  <c r="F162"/>
  <c r="I162" s="1"/>
  <c r="J161"/>
  <c r="F161"/>
  <c r="I161" s="1"/>
  <c r="F160"/>
  <c r="I160" s="1"/>
  <c r="F159"/>
  <c r="I159" s="1"/>
  <c r="J158"/>
  <c r="F158"/>
  <c r="I158" s="1"/>
  <c r="J157"/>
  <c r="F157"/>
  <c r="I157" s="1"/>
  <c r="F156"/>
  <c r="I156" s="1"/>
  <c r="F155"/>
  <c r="I155" s="1"/>
  <c r="J154"/>
  <c r="F154"/>
  <c r="I154" s="1"/>
  <c r="J153"/>
  <c r="F153"/>
  <c r="I153" s="1"/>
  <c r="F152"/>
  <c r="I152" s="1"/>
  <c r="F151"/>
  <c r="I151" s="1"/>
  <c r="J150"/>
  <c r="F150"/>
  <c r="I150" s="1"/>
  <c r="J149"/>
  <c r="F149"/>
  <c r="I149" s="1"/>
  <c r="F148"/>
  <c r="I148" s="1"/>
  <c r="F147"/>
  <c r="I147" s="1"/>
  <c r="J146"/>
  <c r="F146"/>
  <c r="I146" s="1"/>
  <c r="J145"/>
  <c r="F145"/>
  <c r="I145" s="1"/>
  <c r="F144"/>
  <c r="I144" s="1"/>
  <c r="F143"/>
  <c r="I143" s="1"/>
  <c r="J142"/>
  <c r="F142"/>
  <c r="I142" s="1"/>
  <c r="J141"/>
  <c r="F141"/>
  <c r="I141" s="1"/>
  <c r="F140"/>
  <c r="I140" s="1"/>
  <c r="F139"/>
  <c r="I139" s="1"/>
  <c r="J138"/>
  <c r="F138"/>
  <c r="I138" s="1"/>
  <c r="J137"/>
  <c r="F137"/>
  <c r="I137" s="1"/>
  <c r="F136"/>
  <c r="I136" s="1"/>
  <c r="F135"/>
  <c r="I135" s="1"/>
  <c r="J134"/>
  <c r="F134"/>
  <c r="I134" s="1"/>
  <c r="J133"/>
  <c r="F133"/>
  <c r="I133" s="1"/>
  <c r="F132"/>
  <c r="I132" s="1"/>
  <c r="F131"/>
  <c r="I131" s="1"/>
  <c r="J130"/>
  <c r="F130"/>
  <c r="I130" s="1"/>
  <c r="J129"/>
  <c r="F129"/>
  <c r="I129" s="1"/>
  <c r="F128"/>
  <c r="I128" s="1"/>
  <c r="F127"/>
  <c r="I127" s="1"/>
  <c r="J126"/>
  <c r="F126"/>
  <c r="I126" s="1"/>
  <c r="J125"/>
  <c r="F125"/>
  <c r="I125" s="1"/>
  <c r="F124"/>
  <c r="I124" s="1"/>
  <c r="F123"/>
  <c r="I123" s="1"/>
  <c r="F122"/>
  <c r="I122" s="1"/>
  <c r="F121"/>
  <c r="J121" s="1"/>
  <c r="F120"/>
  <c r="I120" s="1"/>
  <c r="I119"/>
  <c r="F119"/>
  <c r="J119" s="1"/>
  <c r="J118"/>
  <c r="F118"/>
  <c r="I118" s="1"/>
  <c r="J117"/>
  <c r="I117"/>
  <c r="F117"/>
  <c r="F116"/>
  <c r="I116" s="1"/>
  <c r="F115"/>
  <c r="I115" s="1"/>
  <c r="F114"/>
  <c r="I114" s="1"/>
  <c r="F113"/>
  <c r="J113" s="1"/>
  <c r="F112"/>
  <c r="I112" s="1"/>
  <c r="I111"/>
  <c r="F111"/>
  <c r="J111" s="1"/>
  <c r="J110"/>
  <c r="F110"/>
  <c r="I110" s="1"/>
  <c r="J109"/>
  <c r="I109"/>
  <c r="F109"/>
  <c r="F108"/>
  <c r="I108" s="1"/>
  <c r="F107"/>
  <c r="I107" s="1"/>
  <c r="F106"/>
  <c r="I106" s="1"/>
  <c r="F105"/>
  <c r="J105" s="1"/>
  <c r="F104"/>
  <c r="I104" s="1"/>
  <c r="I103"/>
  <c r="F103"/>
  <c r="J103" s="1"/>
  <c r="F102"/>
  <c r="I102" s="1"/>
  <c r="I101"/>
  <c r="F101"/>
  <c r="J101" s="1"/>
  <c r="F100"/>
  <c r="I100" s="1"/>
  <c r="I99"/>
  <c r="F99"/>
  <c r="J99" s="1"/>
  <c r="F98"/>
  <c r="I98" s="1"/>
  <c r="I97"/>
  <c r="F97"/>
  <c r="J97" s="1"/>
  <c r="F96"/>
  <c r="I96" s="1"/>
  <c r="I95"/>
  <c r="F95"/>
  <c r="J95" s="1"/>
  <c r="F94"/>
  <c r="I94" s="1"/>
  <c r="I93"/>
  <c r="F93"/>
  <c r="J93" s="1"/>
  <c r="F92"/>
  <c r="I92" s="1"/>
  <c r="I91"/>
  <c r="F91"/>
  <c r="J91" s="1"/>
  <c r="F90"/>
  <c r="I90" s="1"/>
  <c r="I89"/>
  <c r="F89"/>
  <c r="J89" s="1"/>
  <c r="F88"/>
  <c r="I88" s="1"/>
  <c r="I87"/>
  <c r="F87"/>
  <c r="J87" s="1"/>
  <c r="F86"/>
  <c r="I86" s="1"/>
  <c r="I85"/>
  <c r="F85"/>
  <c r="J85" s="1"/>
  <c r="F84"/>
  <c r="I84" s="1"/>
  <c r="I83"/>
  <c r="F83"/>
  <c r="J83" s="1"/>
  <c r="F82"/>
  <c r="I82" s="1"/>
  <c r="I81"/>
  <c r="F81"/>
  <c r="J81" s="1"/>
  <c r="F80"/>
  <c r="I80" s="1"/>
  <c r="I79"/>
  <c r="F79"/>
  <c r="J79" s="1"/>
  <c r="F78"/>
  <c r="I78" s="1"/>
  <c r="I77"/>
  <c r="F77"/>
  <c r="J77" s="1"/>
  <c r="F76"/>
  <c r="I76" s="1"/>
  <c r="I75"/>
  <c r="F75"/>
  <c r="J75" s="1"/>
  <c r="F74"/>
  <c r="I74" s="1"/>
  <c r="I73"/>
  <c r="F73"/>
  <c r="J73" s="1"/>
  <c r="F72"/>
  <c r="I72" s="1"/>
  <c r="I71"/>
  <c r="F71"/>
  <c r="J71" s="1"/>
  <c r="F70"/>
  <c r="I70" s="1"/>
  <c r="I69"/>
  <c r="F69"/>
  <c r="J69" s="1"/>
  <c r="F68"/>
  <c r="I68" s="1"/>
  <c r="I67"/>
  <c r="F67"/>
  <c r="J67" s="1"/>
  <c r="F66"/>
  <c r="I66" s="1"/>
  <c r="I65"/>
  <c r="F65"/>
  <c r="J65" s="1"/>
  <c r="F64"/>
  <c r="I64" s="1"/>
  <c r="I63"/>
  <c r="F63"/>
  <c r="J63" s="1"/>
  <c r="I62"/>
  <c r="F62"/>
  <c r="F61"/>
  <c r="J61" s="1"/>
  <c r="I60"/>
  <c r="F60"/>
  <c r="J60" s="1"/>
  <c r="F59"/>
  <c r="J59" s="1"/>
  <c r="I58"/>
  <c r="F58"/>
  <c r="J58" s="1"/>
  <c r="F57"/>
  <c r="J57" s="1"/>
  <c r="I56"/>
  <c r="F56"/>
  <c r="J56" s="1"/>
  <c r="F55"/>
  <c r="J55" s="1"/>
  <c r="I54"/>
  <c r="F54"/>
  <c r="J54" s="1"/>
  <c r="F53"/>
  <c r="J53" s="1"/>
  <c r="I52"/>
  <c r="F52"/>
  <c r="J52" s="1"/>
  <c r="F51"/>
  <c r="J51" s="1"/>
  <c r="I50"/>
  <c r="F50"/>
  <c r="J50" s="1"/>
  <c r="F49"/>
  <c r="J49" s="1"/>
  <c r="I48"/>
  <c r="F48"/>
  <c r="J48" s="1"/>
  <c r="F47"/>
  <c r="J47" s="1"/>
  <c r="I46"/>
  <c r="F46"/>
  <c r="J46" s="1"/>
  <c r="F45"/>
  <c r="J45" s="1"/>
  <c r="I44"/>
  <c r="F44"/>
  <c r="J44" s="1"/>
  <c r="F43"/>
  <c r="J43" s="1"/>
  <c r="I42"/>
  <c r="F42"/>
  <c r="J42" s="1"/>
  <c r="J41"/>
  <c r="F41"/>
  <c r="I41" s="1"/>
  <c r="I40"/>
  <c r="F40"/>
  <c r="J40" s="1"/>
  <c r="F39"/>
  <c r="I39" s="1"/>
  <c r="I38"/>
  <c r="F38"/>
  <c r="J38" s="1"/>
  <c r="F37"/>
  <c r="I37" s="1"/>
  <c r="I36"/>
  <c r="F36"/>
  <c r="J36" s="1"/>
  <c r="F35"/>
  <c r="I35" s="1"/>
  <c r="F34"/>
  <c r="I33"/>
  <c r="F33"/>
  <c r="I32"/>
  <c r="F32"/>
  <c r="I31"/>
  <c r="F31"/>
  <c r="J31" s="1"/>
  <c r="I30"/>
  <c r="F30"/>
  <c r="J30" s="1"/>
  <c r="I29"/>
  <c r="F29"/>
  <c r="J29" s="1"/>
  <c r="I28"/>
  <c r="F28"/>
  <c r="J28" s="1"/>
  <c r="I27"/>
  <c r="F27"/>
  <c r="J27" s="1"/>
  <c r="I26"/>
  <c r="F26"/>
  <c r="J26" s="1"/>
  <c r="I25"/>
  <c r="F25"/>
  <c r="J25" s="1"/>
  <c r="I24"/>
  <c r="F24"/>
  <c r="J24" s="1"/>
  <c r="I23"/>
  <c r="F23"/>
  <c r="J23" s="1"/>
  <c r="I22"/>
  <c r="F22"/>
  <c r="J22" s="1"/>
  <c r="I21"/>
  <c r="F21"/>
  <c r="J21" s="1"/>
  <c r="I20"/>
  <c r="F20"/>
  <c r="J20" s="1"/>
  <c r="I19"/>
  <c r="F19"/>
  <c r="J19" s="1"/>
  <c r="I18"/>
  <c r="F18"/>
  <c r="J18" s="1"/>
  <c r="I17"/>
  <c r="F17"/>
  <c r="J17" s="1"/>
  <c r="I16"/>
  <c r="F16"/>
  <c r="J16" s="1"/>
  <c r="F15"/>
  <c r="I15" s="1"/>
  <c r="I14"/>
  <c r="F14"/>
  <c r="I13"/>
  <c r="F13"/>
  <c r="F12"/>
  <c r="I12" s="1"/>
  <c r="F11"/>
  <c r="I11" s="1"/>
  <c r="I10"/>
  <c r="F10"/>
  <c r="J10" s="1"/>
  <c r="I9"/>
  <c r="F9"/>
  <c r="J9" s="1"/>
  <c r="F8"/>
  <c r="I8" s="1"/>
  <c r="F7"/>
  <c r="I7" s="1"/>
  <c r="I6"/>
  <c r="F6"/>
  <c r="J6" s="1"/>
  <c r="I5"/>
  <c r="F5"/>
  <c r="J5" s="1"/>
  <c r="A5"/>
  <c r="A6" s="1"/>
  <c r="O4"/>
  <c r="N4"/>
  <c r="M4"/>
  <c r="J4"/>
  <c r="I4"/>
  <c r="H4"/>
  <c r="F4"/>
  <c r="T2"/>
  <c r="S2"/>
  <c r="R2"/>
  <c r="M62" i="6"/>
  <c r="L62"/>
  <c r="K62"/>
  <c r="Q2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  <c r="BL2" s="1"/>
  <c r="BM2" s="1"/>
  <c r="BN2" s="1"/>
  <c r="BO2" s="1"/>
  <c r="BP2" s="1"/>
  <c r="BQ2" s="1"/>
  <c r="BR2" s="1"/>
  <c r="BS2" s="1"/>
  <c r="BT2" s="1"/>
  <c r="BU2" s="1"/>
  <c r="BV2" s="1"/>
  <c r="BW2" s="1"/>
  <c r="BX2" s="1"/>
  <c r="BY2" s="1"/>
  <c r="BZ2" s="1"/>
  <c r="CA2" s="1"/>
  <c r="CB2" s="1"/>
  <c r="CC2" s="1"/>
  <c r="CD2" s="1"/>
  <c r="CE2" s="1"/>
  <c r="CF2" s="1"/>
  <c r="CG2" s="1"/>
  <c r="CH2" s="1"/>
  <c r="CI2" s="1"/>
  <c r="CJ2" s="1"/>
  <c r="CK2" s="1"/>
  <c r="CL2" s="1"/>
  <c r="CM2" s="1"/>
  <c r="CN2" s="1"/>
  <c r="CO2" s="1"/>
  <c r="CP2" s="1"/>
  <c r="CQ2" s="1"/>
  <c r="CR2" s="1"/>
  <c r="CS2" s="1"/>
  <c r="CT2" s="1"/>
  <c r="CU2" s="1"/>
  <c r="CV2" s="1"/>
  <c r="CW2" s="1"/>
  <c r="CX2" s="1"/>
  <c r="CY2" s="1"/>
  <c r="CZ2" s="1"/>
  <c r="DA2" s="1"/>
  <c r="DB2" s="1"/>
  <c r="DC2" s="1"/>
  <c r="DD2" s="1"/>
  <c r="DE2" s="1"/>
  <c r="DF2" s="1"/>
  <c r="DG2" s="1"/>
  <c r="DH2" s="1"/>
  <c r="DI2" s="1"/>
  <c r="DJ2" s="1"/>
  <c r="P2"/>
  <c r="M41"/>
  <c r="L41"/>
  <c r="K41"/>
  <c r="M34"/>
  <c r="L34"/>
  <c r="K34"/>
  <c r="M33"/>
  <c r="L33"/>
  <c r="K33"/>
  <c r="M32"/>
  <c r="L32"/>
  <c r="K32"/>
  <c r="M21"/>
  <c r="L21"/>
  <c r="K21"/>
  <c r="M20"/>
  <c r="L20"/>
  <c r="K20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7"/>
  <c r="L7"/>
  <c r="K7"/>
  <c r="M6"/>
  <c r="L6"/>
  <c r="K6"/>
  <c r="M5"/>
  <c r="L5"/>
  <c r="K5"/>
  <c r="M4"/>
  <c r="L4"/>
  <c r="K4"/>
  <c r="A9" i="13" l="1"/>
  <c r="E7"/>
  <c r="F7"/>
  <c r="F8"/>
  <c r="E8"/>
  <c r="D7"/>
  <c r="D8"/>
  <c r="C7"/>
  <c r="C8"/>
  <c r="A7" i="12"/>
  <c r="G6"/>
  <c r="H6"/>
  <c r="J8"/>
  <c r="J12"/>
  <c r="J39"/>
  <c r="H5"/>
  <c r="J7"/>
  <c r="J11"/>
  <c r="J15"/>
  <c r="J32"/>
  <c r="J37"/>
  <c r="G5"/>
  <c r="J14"/>
  <c r="J35"/>
  <c r="U2"/>
  <c r="V2" s="1"/>
  <c r="H7"/>
  <c r="J13"/>
  <c r="J33"/>
  <c r="I34"/>
  <c r="I43"/>
  <c r="I45"/>
  <c r="I47"/>
  <c r="I49"/>
  <c r="I51"/>
  <c r="I53"/>
  <c r="I55"/>
  <c r="I57"/>
  <c r="I59"/>
  <c r="I61"/>
  <c r="J104"/>
  <c r="I105"/>
  <c r="J112"/>
  <c r="I113"/>
  <c r="J120"/>
  <c r="I121"/>
  <c r="J124"/>
  <c r="J128"/>
  <c r="J132"/>
  <c r="J136"/>
  <c r="J140"/>
  <c r="J144"/>
  <c r="J148"/>
  <c r="J152"/>
  <c r="J156"/>
  <c r="J160"/>
  <c r="J164"/>
  <c r="J168"/>
  <c r="J172"/>
  <c r="J176"/>
  <c r="J178"/>
  <c r="J180"/>
  <c r="J182"/>
  <c r="J184"/>
  <c r="J186"/>
  <c r="J188"/>
  <c r="J190"/>
  <c r="J192"/>
  <c r="J194"/>
  <c r="J196"/>
  <c r="J204"/>
  <c r="J212"/>
  <c r="J220"/>
  <c r="J62"/>
  <c r="J202"/>
  <c r="J210"/>
  <c r="J218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7"/>
  <c r="J108"/>
  <c r="J115"/>
  <c r="J116"/>
  <c r="J200"/>
  <c r="J208"/>
  <c r="J216"/>
  <c r="J34"/>
  <c r="J106"/>
  <c r="J114"/>
  <c r="J122"/>
  <c r="J123"/>
  <c r="J127"/>
  <c r="J131"/>
  <c r="J135"/>
  <c r="J139"/>
  <c r="J143"/>
  <c r="J147"/>
  <c r="J151"/>
  <c r="J155"/>
  <c r="J159"/>
  <c r="J163"/>
  <c r="J167"/>
  <c r="J171"/>
  <c r="J175"/>
  <c r="J177"/>
  <c r="J179"/>
  <c r="J181"/>
  <c r="J183"/>
  <c r="J185"/>
  <c r="J187"/>
  <c r="J189"/>
  <c r="J191"/>
  <c r="J193"/>
  <c r="J195"/>
  <c r="J224"/>
  <c r="J226"/>
  <c r="J228"/>
  <c r="J230"/>
  <c r="J232"/>
  <c r="J234"/>
  <c r="J236"/>
  <c r="J238"/>
  <c r="J240"/>
  <c r="J242"/>
  <c r="J244"/>
  <c r="J246"/>
  <c r="J248"/>
  <c r="J250"/>
  <c r="J252"/>
  <c r="J254"/>
  <c r="J256"/>
  <c r="J258"/>
  <c r="A5" i="6"/>
  <c r="F4"/>
  <c r="A10" i="13" l="1"/>
  <c r="B9"/>
  <c r="H8"/>
  <c r="H7"/>
  <c r="A8" i="12"/>
  <c r="G7"/>
  <c r="W2"/>
  <c r="E5" i="6"/>
  <c r="A6"/>
  <c r="F6" s="1"/>
  <c r="F5"/>
  <c r="B3" i="4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A11" i="13" l="1"/>
  <c r="B10"/>
  <c r="F9"/>
  <c r="E9"/>
  <c r="D9"/>
  <c r="C9"/>
  <c r="H9" s="1"/>
  <c r="G8" i="12"/>
  <c r="A9"/>
  <c r="H8"/>
  <c r="X2"/>
  <c r="A7" i="6"/>
  <c r="E6"/>
  <c r="A12" i="13" l="1"/>
  <c r="B11"/>
  <c r="D10"/>
  <c r="E10"/>
  <c r="F10"/>
  <c r="C10"/>
  <c r="H10" s="1"/>
  <c r="A10" i="12"/>
  <c r="G9"/>
  <c r="H9"/>
  <c r="Y2"/>
  <c r="A8" i="6"/>
  <c r="E7"/>
  <c r="F7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11" i="13" l="1"/>
  <c r="C11"/>
  <c r="H11" s="1"/>
  <c r="E11"/>
  <c r="F11"/>
  <c r="A13"/>
  <c r="B12"/>
  <c r="A11" i="12"/>
  <c r="G10"/>
  <c r="H10"/>
  <c r="Z2"/>
  <c r="G6" i="6"/>
  <c r="H6"/>
  <c r="G22"/>
  <c r="H22"/>
  <c r="H9"/>
  <c r="G9"/>
  <c r="H21"/>
  <c r="G21"/>
  <c r="G4"/>
  <c r="H4"/>
  <c r="G16"/>
  <c r="H16"/>
  <c r="G20"/>
  <c r="H20"/>
  <c r="G28"/>
  <c r="H28"/>
  <c r="G36"/>
  <c r="H36"/>
  <c r="G44"/>
  <c r="H44"/>
  <c r="G52"/>
  <c r="H52"/>
  <c r="G60"/>
  <c r="H60"/>
  <c r="G68"/>
  <c r="H68"/>
  <c r="G76"/>
  <c r="H76"/>
  <c r="G84"/>
  <c r="H84"/>
  <c r="G7"/>
  <c r="H7"/>
  <c r="G11"/>
  <c r="H11"/>
  <c r="G15"/>
  <c r="H15"/>
  <c r="G19"/>
  <c r="H19"/>
  <c r="G23"/>
  <c r="H23"/>
  <c r="G27"/>
  <c r="H27"/>
  <c r="G31"/>
  <c r="H31"/>
  <c r="G35"/>
  <c r="H35"/>
  <c r="G39"/>
  <c r="H39"/>
  <c r="G43"/>
  <c r="H43"/>
  <c r="G47"/>
  <c r="H47"/>
  <c r="G51"/>
  <c r="H51"/>
  <c r="G55"/>
  <c r="H55"/>
  <c r="G59"/>
  <c r="H59"/>
  <c r="G63"/>
  <c r="H63"/>
  <c r="G67"/>
  <c r="H67"/>
  <c r="G71"/>
  <c r="H71"/>
  <c r="G75"/>
  <c r="H75"/>
  <c r="G79"/>
  <c r="H79"/>
  <c r="G83"/>
  <c r="H83"/>
  <c r="G87"/>
  <c r="H87"/>
  <c r="G91"/>
  <c r="H91"/>
  <c r="G95"/>
  <c r="H95"/>
  <c r="G99"/>
  <c r="H99"/>
  <c r="G103"/>
  <c r="H103"/>
  <c r="G107"/>
  <c r="H107"/>
  <c r="G111"/>
  <c r="H111"/>
  <c r="G115"/>
  <c r="H115"/>
  <c r="G119"/>
  <c r="H119"/>
  <c r="G123"/>
  <c r="H123"/>
  <c r="G127"/>
  <c r="H127"/>
  <c r="G131"/>
  <c r="H131"/>
  <c r="G135"/>
  <c r="H135"/>
  <c r="G139"/>
  <c r="H139"/>
  <c r="G143"/>
  <c r="H143"/>
  <c r="G147"/>
  <c r="H147"/>
  <c r="G151"/>
  <c r="H151"/>
  <c r="G155"/>
  <c r="H155"/>
  <c r="G159"/>
  <c r="H159"/>
  <c r="G163"/>
  <c r="H163"/>
  <c r="G167"/>
  <c r="H167"/>
  <c r="G171"/>
  <c r="H171"/>
  <c r="G175"/>
  <c r="H175"/>
  <c r="G179"/>
  <c r="H179"/>
  <c r="G183"/>
  <c r="H183"/>
  <c r="G187"/>
  <c r="H187"/>
  <c r="G191"/>
  <c r="H191"/>
  <c r="G195"/>
  <c r="H195"/>
  <c r="G199"/>
  <c r="H199"/>
  <c r="G203"/>
  <c r="H203"/>
  <c r="G207"/>
  <c r="H207"/>
  <c r="G211"/>
  <c r="H211"/>
  <c r="G215"/>
  <c r="H215"/>
  <c r="G219"/>
  <c r="H219"/>
  <c r="G223"/>
  <c r="H223"/>
  <c r="G227"/>
  <c r="H227"/>
  <c r="G231"/>
  <c r="H231"/>
  <c r="G235"/>
  <c r="H235"/>
  <c r="G239"/>
  <c r="H239"/>
  <c r="G243"/>
  <c r="H243"/>
  <c r="G247"/>
  <c r="H247"/>
  <c r="G251"/>
  <c r="H251"/>
  <c r="G255"/>
  <c r="H255"/>
  <c r="G259"/>
  <c r="H259"/>
  <c r="G14"/>
  <c r="H14"/>
  <c r="G30"/>
  <c r="H30"/>
  <c r="G34"/>
  <c r="H34"/>
  <c r="G38"/>
  <c r="H38"/>
  <c r="G42"/>
  <c r="H42"/>
  <c r="G46"/>
  <c r="H46"/>
  <c r="G50"/>
  <c r="H50"/>
  <c r="G54"/>
  <c r="H54"/>
  <c r="G58"/>
  <c r="H58"/>
  <c r="G62"/>
  <c r="H62"/>
  <c r="G66"/>
  <c r="H66"/>
  <c r="G70"/>
  <c r="H70"/>
  <c r="G74"/>
  <c r="H74"/>
  <c r="G78"/>
  <c r="H78"/>
  <c r="G82"/>
  <c r="H82"/>
  <c r="G86"/>
  <c r="H86"/>
  <c r="G90"/>
  <c r="H90"/>
  <c r="G94"/>
  <c r="H94"/>
  <c r="G98"/>
  <c r="H98"/>
  <c r="G102"/>
  <c r="H102"/>
  <c r="G106"/>
  <c r="H106"/>
  <c r="G110"/>
  <c r="H110"/>
  <c r="G114"/>
  <c r="H114"/>
  <c r="G118"/>
  <c r="H118"/>
  <c r="G122"/>
  <c r="H122"/>
  <c r="G126"/>
  <c r="H126"/>
  <c r="G130"/>
  <c r="H130"/>
  <c r="G134"/>
  <c r="H134"/>
  <c r="G138"/>
  <c r="H138"/>
  <c r="G142"/>
  <c r="H142"/>
  <c r="G146"/>
  <c r="H146"/>
  <c r="G150"/>
  <c r="H150"/>
  <c r="G154"/>
  <c r="H154"/>
  <c r="G158"/>
  <c r="H158"/>
  <c r="G162"/>
  <c r="H162"/>
  <c r="G166"/>
  <c r="H166"/>
  <c r="G170"/>
  <c r="H170"/>
  <c r="G174"/>
  <c r="H174"/>
  <c r="G178"/>
  <c r="H178"/>
  <c r="G182"/>
  <c r="H182"/>
  <c r="G186"/>
  <c r="H186"/>
  <c r="G190"/>
  <c r="H190"/>
  <c r="G194"/>
  <c r="H194"/>
  <c r="G198"/>
  <c r="H198"/>
  <c r="G202"/>
  <c r="H202"/>
  <c r="G206"/>
  <c r="H206"/>
  <c r="G210"/>
  <c r="H210"/>
  <c r="G214"/>
  <c r="H214"/>
  <c r="G218"/>
  <c r="H218"/>
  <c r="G222"/>
  <c r="H222"/>
  <c r="G226"/>
  <c r="H226"/>
  <c r="G230"/>
  <c r="H230"/>
  <c r="G234"/>
  <c r="H234"/>
  <c r="G238"/>
  <c r="H238"/>
  <c r="G242"/>
  <c r="H242"/>
  <c r="G246"/>
  <c r="H246"/>
  <c r="G250"/>
  <c r="H250"/>
  <c r="G254"/>
  <c r="H254"/>
  <c r="G258"/>
  <c r="H258"/>
  <c r="G18"/>
  <c r="H18"/>
  <c r="H5"/>
  <c r="G5"/>
  <c r="H17"/>
  <c r="G17"/>
  <c r="H29"/>
  <c r="G29"/>
  <c r="H33"/>
  <c r="G33"/>
  <c r="H37"/>
  <c r="G37"/>
  <c r="H41"/>
  <c r="G41"/>
  <c r="H45"/>
  <c r="G45"/>
  <c r="H49"/>
  <c r="G49"/>
  <c r="H53"/>
  <c r="G53"/>
  <c r="H57"/>
  <c r="G57"/>
  <c r="H61"/>
  <c r="G61"/>
  <c r="H65"/>
  <c r="G65"/>
  <c r="H69"/>
  <c r="G69"/>
  <c r="H73"/>
  <c r="G73"/>
  <c r="H77"/>
  <c r="G77"/>
  <c r="H81"/>
  <c r="G81"/>
  <c r="H85"/>
  <c r="G85"/>
  <c r="H89"/>
  <c r="G89"/>
  <c r="H93"/>
  <c r="G93"/>
  <c r="H97"/>
  <c r="G97"/>
  <c r="H101"/>
  <c r="G101"/>
  <c r="H105"/>
  <c r="G105"/>
  <c r="H109"/>
  <c r="G109"/>
  <c r="H113"/>
  <c r="G113"/>
  <c r="H117"/>
  <c r="G117"/>
  <c r="H121"/>
  <c r="G121"/>
  <c r="H125"/>
  <c r="G125"/>
  <c r="H129"/>
  <c r="G129"/>
  <c r="H133"/>
  <c r="G133"/>
  <c r="H137"/>
  <c r="G137"/>
  <c r="H141"/>
  <c r="G141"/>
  <c r="H145"/>
  <c r="G145"/>
  <c r="H149"/>
  <c r="G149"/>
  <c r="H153"/>
  <c r="G153"/>
  <c r="H157"/>
  <c r="G157"/>
  <c r="H161"/>
  <c r="G161"/>
  <c r="H165"/>
  <c r="G165"/>
  <c r="H169"/>
  <c r="G169"/>
  <c r="H173"/>
  <c r="G173"/>
  <c r="H177"/>
  <c r="G177"/>
  <c r="H181"/>
  <c r="G181"/>
  <c r="H185"/>
  <c r="G185"/>
  <c r="H189"/>
  <c r="G189"/>
  <c r="H193"/>
  <c r="G193"/>
  <c r="H197"/>
  <c r="G197"/>
  <c r="H201"/>
  <c r="G201"/>
  <c r="H205"/>
  <c r="G205"/>
  <c r="H209"/>
  <c r="G209"/>
  <c r="H213"/>
  <c r="G213"/>
  <c r="H217"/>
  <c r="G217"/>
  <c r="H221"/>
  <c r="G221"/>
  <c r="H225"/>
  <c r="G225"/>
  <c r="H229"/>
  <c r="G229"/>
  <c r="H233"/>
  <c r="G233"/>
  <c r="H237"/>
  <c r="G237"/>
  <c r="H241"/>
  <c r="G241"/>
  <c r="H245"/>
  <c r="G245"/>
  <c r="H249"/>
  <c r="G249"/>
  <c r="H253"/>
  <c r="G253"/>
  <c r="H257"/>
  <c r="G257"/>
  <c r="G10"/>
  <c r="H10"/>
  <c r="G26"/>
  <c r="H26"/>
  <c r="H13"/>
  <c r="G13"/>
  <c r="H25"/>
  <c r="G25"/>
  <c r="G8"/>
  <c r="H8"/>
  <c r="G12"/>
  <c r="H12"/>
  <c r="G24"/>
  <c r="H24"/>
  <c r="G32"/>
  <c r="H32"/>
  <c r="G40"/>
  <c r="H40"/>
  <c r="G48"/>
  <c r="H48"/>
  <c r="G56"/>
  <c r="H56"/>
  <c r="G64"/>
  <c r="H64"/>
  <c r="G72"/>
  <c r="H72"/>
  <c r="G80"/>
  <c r="H80"/>
  <c r="G88"/>
  <c r="H88"/>
  <c r="G92"/>
  <c r="H92"/>
  <c r="G96"/>
  <c r="H96"/>
  <c r="G100"/>
  <c r="H100"/>
  <c r="G104"/>
  <c r="H104"/>
  <c r="G108"/>
  <c r="H108"/>
  <c r="G112"/>
  <c r="H112"/>
  <c r="G116"/>
  <c r="H116"/>
  <c r="G120"/>
  <c r="H120"/>
  <c r="G124"/>
  <c r="H124"/>
  <c r="G128"/>
  <c r="H128"/>
  <c r="G132"/>
  <c r="H132"/>
  <c r="G136"/>
  <c r="H136"/>
  <c r="G140"/>
  <c r="H140"/>
  <c r="G144"/>
  <c r="H144"/>
  <c r="G148"/>
  <c r="H148"/>
  <c r="G152"/>
  <c r="H152"/>
  <c r="G156"/>
  <c r="H156"/>
  <c r="G160"/>
  <c r="H160"/>
  <c r="G164"/>
  <c r="H164"/>
  <c r="G168"/>
  <c r="H168"/>
  <c r="G172"/>
  <c r="H172"/>
  <c r="G176"/>
  <c r="H176"/>
  <c r="G180"/>
  <c r="H180"/>
  <c r="G184"/>
  <c r="H184"/>
  <c r="G188"/>
  <c r="H188"/>
  <c r="G192"/>
  <c r="H192"/>
  <c r="G196"/>
  <c r="H196"/>
  <c r="G200"/>
  <c r="H200"/>
  <c r="G204"/>
  <c r="H204"/>
  <c r="G208"/>
  <c r="H208"/>
  <c r="G212"/>
  <c r="H212"/>
  <c r="G216"/>
  <c r="H216"/>
  <c r="G220"/>
  <c r="H220"/>
  <c r="G224"/>
  <c r="H224"/>
  <c r="G228"/>
  <c r="H228"/>
  <c r="G232"/>
  <c r="H232"/>
  <c r="G236"/>
  <c r="H236"/>
  <c r="G240"/>
  <c r="H240"/>
  <c r="G244"/>
  <c r="H244"/>
  <c r="G248"/>
  <c r="H248"/>
  <c r="G252"/>
  <c r="H252"/>
  <c r="G256"/>
  <c r="H256"/>
  <c r="A9"/>
  <c r="E8"/>
  <c r="F8"/>
  <c r="E12" i="13" l="1"/>
  <c r="F12"/>
  <c r="D12"/>
  <c r="C12"/>
  <c r="A14"/>
  <c r="B13"/>
  <c r="A12" i="12"/>
  <c r="G11"/>
  <c r="H11"/>
  <c r="AA2"/>
  <c r="A10" i="6"/>
  <c r="E9"/>
  <c r="F9"/>
  <c r="E13" i="13" l="1"/>
  <c r="F13"/>
  <c r="D13"/>
  <c r="C13"/>
  <c r="A15"/>
  <c r="B14"/>
  <c r="H12"/>
  <c r="G12" i="12"/>
  <c r="A13"/>
  <c r="H12"/>
  <c r="AB2"/>
  <c r="E10" i="6"/>
  <c r="A11"/>
  <c r="F10"/>
  <c r="F14" i="13" l="1"/>
  <c r="E14"/>
  <c r="D14"/>
  <c r="C14"/>
  <c r="A16"/>
  <c r="B15"/>
  <c r="H13"/>
  <c r="A14" i="12"/>
  <c r="G13"/>
  <c r="H13"/>
  <c r="AC2"/>
  <c r="A12" i="6"/>
  <c r="E11"/>
  <c r="F11"/>
  <c r="F15" i="13" l="1"/>
  <c r="E15"/>
  <c r="D15"/>
  <c r="C15"/>
  <c r="A17"/>
  <c r="B16"/>
  <c r="H14"/>
  <c r="A15" i="12"/>
  <c r="G14"/>
  <c r="H14"/>
  <c r="AD2"/>
  <c r="A13" i="6"/>
  <c r="E12"/>
  <c r="F12"/>
  <c r="F16" i="13" l="1"/>
  <c r="D16"/>
  <c r="E16"/>
  <c r="C16"/>
  <c r="A18"/>
  <c r="B17"/>
  <c r="H15"/>
  <c r="A16" i="12"/>
  <c r="G15"/>
  <c r="H15"/>
  <c r="AE2"/>
  <c r="DE13" i="6"/>
  <c r="DJ13"/>
  <c r="DG13"/>
  <c r="DH13"/>
  <c r="X13"/>
  <c r="CJ13"/>
  <c r="BW13"/>
  <c r="BB13"/>
  <c r="BI13"/>
  <c r="BP13"/>
  <c r="BC13"/>
  <c r="AH13"/>
  <c r="CT13"/>
  <c r="BU13"/>
  <c r="AF13"/>
  <c r="CR13"/>
  <c r="BO13"/>
  <c r="AT13"/>
  <c r="U13"/>
  <c r="CG13"/>
  <c r="AR13"/>
  <c r="O13"/>
  <c r="CA13"/>
  <c r="BF13"/>
  <c r="AG13"/>
  <c r="CO13"/>
  <c r="AZ13"/>
  <c r="AD13"/>
  <c r="BQ13"/>
  <c r="CN13"/>
  <c r="AP13"/>
  <c r="CC13"/>
  <c r="DI13"/>
  <c r="CX13"/>
  <c r="CV13"/>
  <c r="BT13"/>
  <c r="BG13"/>
  <c r="AL13"/>
  <c r="AC13"/>
  <c r="AM13"/>
  <c r="R13"/>
  <c r="CD13"/>
  <c r="BE13"/>
  <c r="P13"/>
  <c r="CB13"/>
  <c r="AY13"/>
  <c r="CP13"/>
  <c r="AB13"/>
  <c r="BK13"/>
  <c r="Q13"/>
  <c r="CW13"/>
  <c r="DB13"/>
  <c r="CY13"/>
  <c r="CZ13"/>
  <c r="BD13"/>
  <c r="AQ13"/>
  <c r="V13"/>
  <c r="CH13"/>
  <c r="AJ13"/>
  <c r="W13"/>
  <c r="CI13"/>
  <c r="BN13"/>
  <c r="AO13"/>
  <c r="CS13"/>
  <c r="BL13"/>
  <c r="AI13"/>
  <c r="CU13"/>
  <c r="BZ13"/>
  <c r="BA13"/>
  <c r="BY13"/>
  <c r="BX13"/>
  <c r="AU13"/>
  <c r="Z13"/>
  <c r="CL13"/>
  <c r="BM13"/>
  <c r="DA13"/>
  <c r="DF13"/>
  <c r="DC13"/>
  <c r="DD13"/>
  <c r="AN13"/>
  <c r="AA13"/>
  <c r="CM13"/>
  <c r="BR13"/>
  <c r="T13"/>
  <c r="CF13"/>
  <c r="BS13"/>
  <c r="AX13"/>
  <c r="Y13"/>
  <c r="CK13"/>
  <c r="AV13"/>
  <c r="S13"/>
  <c r="CE13"/>
  <c r="BJ13"/>
  <c r="AK13"/>
  <c r="AS13"/>
  <c r="BH13"/>
  <c r="AE13"/>
  <c r="CQ13"/>
  <c r="BV13"/>
  <c r="AW13"/>
  <c r="A14"/>
  <c r="E13"/>
  <c r="F13"/>
  <c r="C17" i="13" l="1"/>
  <c r="F17"/>
  <c r="D17"/>
  <c r="E17"/>
  <c r="A19"/>
  <c r="B18"/>
  <c r="H16"/>
  <c r="A17" i="12"/>
  <c r="G16"/>
  <c r="H16"/>
  <c r="AF2"/>
  <c r="DC14" i="6"/>
  <c r="DD14"/>
  <c r="DE14"/>
  <c r="DF14"/>
  <c r="CR14"/>
  <c r="BO14"/>
  <c r="AP14"/>
  <c r="Q14"/>
  <c r="BD14"/>
  <c r="BK14"/>
  <c r="AL14"/>
  <c r="AC14"/>
  <c r="CO14"/>
  <c r="AA14"/>
  <c r="CM14"/>
  <c r="BN14"/>
  <c r="AO14"/>
  <c r="P14"/>
  <c r="CB14"/>
  <c r="CN14"/>
  <c r="AZ14"/>
  <c r="BC14"/>
  <c r="AT14"/>
  <c r="U14"/>
  <c r="CG14"/>
  <c r="BT14"/>
  <c r="DG14"/>
  <c r="DH14"/>
  <c r="DI14"/>
  <c r="DJ14"/>
  <c r="CV14"/>
  <c r="AY14"/>
  <c r="Z14"/>
  <c r="CL14"/>
  <c r="CC14"/>
  <c r="AU14"/>
  <c r="V14"/>
  <c r="CH14"/>
  <c r="BY14"/>
  <c r="BP14"/>
  <c r="BW14"/>
  <c r="AX14"/>
  <c r="Y14"/>
  <c r="CK14"/>
  <c r="BL14"/>
  <c r="BX14"/>
  <c r="CJ14"/>
  <c r="AM14"/>
  <c r="AD14"/>
  <c r="CP14"/>
  <c r="BQ14"/>
  <c r="X14"/>
  <c r="CW14"/>
  <c r="CX14"/>
  <c r="AI14"/>
  <c r="CU14"/>
  <c r="BV14"/>
  <c r="BM14"/>
  <c r="AE14"/>
  <c r="CQ14"/>
  <c r="BR14"/>
  <c r="BI14"/>
  <c r="AJ14"/>
  <c r="BG14"/>
  <c r="AH14"/>
  <c r="CT14"/>
  <c r="BU14"/>
  <c r="AV14"/>
  <c r="AR14"/>
  <c r="AN14"/>
  <c r="W14"/>
  <c r="CI14"/>
  <c r="BZ14"/>
  <c r="BA14"/>
  <c r="CS14"/>
  <c r="CY14"/>
  <c r="CZ14"/>
  <c r="DA14"/>
  <c r="DB14"/>
  <c r="S14"/>
  <c r="CE14"/>
  <c r="BF14"/>
  <c r="AG14"/>
  <c r="O14"/>
  <c r="CA14"/>
  <c r="BB14"/>
  <c r="AS14"/>
  <c r="T14"/>
  <c r="AQ14"/>
  <c r="R14"/>
  <c r="CD14"/>
  <c r="BE14"/>
  <c r="AF14"/>
  <c r="AB14"/>
  <c r="AW14"/>
  <c r="CF14"/>
  <c r="BS14"/>
  <c r="BJ14"/>
  <c r="AK14"/>
  <c r="BH14"/>
  <c r="A15"/>
  <c r="E14"/>
  <c r="F14"/>
  <c r="E18" i="13" l="1"/>
  <c r="F18"/>
  <c r="D18"/>
  <c r="C18"/>
  <c r="A20"/>
  <c r="B19"/>
  <c r="H17"/>
  <c r="AG2" i="12"/>
  <c r="A18"/>
  <c r="G17"/>
  <c r="H17"/>
  <c r="A16" i="6"/>
  <c r="E15"/>
  <c r="F15"/>
  <c r="C19" i="13" l="1"/>
  <c r="H19" s="1"/>
  <c r="F19"/>
  <c r="E19"/>
  <c r="D19"/>
  <c r="A21"/>
  <c r="B20"/>
  <c r="H18"/>
  <c r="A19" i="12"/>
  <c r="G18"/>
  <c r="H18"/>
  <c r="AH2"/>
  <c r="A17" i="6"/>
  <c r="E16"/>
  <c r="F16"/>
  <c r="A22" i="13" l="1"/>
  <c r="B21"/>
  <c r="E20"/>
  <c r="F20"/>
  <c r="D20"/>
  <c r="C20"/>
  <c r="H20" s="1"/>
  <c r="A20" i="12"/>
  <c r="G19"/>
  <c r="H19"/>
  <c r="AI2"/>
  <c r="A18" i="6"/>
  <c r="E17"/>
  <c r="F17"/>
  <c r="E21" i="13" l="1"/>
  <c r="D21"/>
  <c r="C21"/>
  <c r="F21"/>
  <c r="A23"/>
  <c r="B22"/>
  <c r="A21" i="12"/>
  <c r="G20"/>
  <c r="H20"/>
  <c r="AJ2"/>
  <c r="A19" i="6"/>
  <c r="E18"/>
  <c r="F18"/>
  <c r="F22" i="13" l="1"/>
  <c r="C22"/>
  <c r="H22" s="1"/>
  <c r="D22"/>
  <c r="E22"/>
  <c r="A24"/>
  <c r="B23"/>
  <c r="H21"/>
  <c r="A22" i="12"/>
  <c r="G21"/>
  <c r="H21"/>
  <c r="AK2"/>
  <c r="A20" i="6"/>
  <c r="E19"/>
  <c r="F19"/>
  <c r="F23" i="13" l="1"/>
  <c r="D23"/>
  <c r="C23"/>
  <c r="E23"/>
  <c r="A25"/>
  <c r="B24"/>
  <c r="A23" i="12"/>
  <c r="G22"/>
  <c r="H22"/>
  <c r="AL2"/>
  <c r="A21" i="6"/>
  <c r="E20"/>
  <c r="F20"/>
  <c r="F24" i="13" l="1"/>
  <c r="E24"/>
  <c r="D24"/>
  <c r="C24"/>
  <c r="H24" s="1"/>
  <c r="A26"/>
  <c r="B25"/>
  <c r="H23"/>
  <c r="AM2" i="12"/>
  <c r="A24"/>
  <c r="G23"/>
  <c r="H23"/>
  <c r="A22" i="6"/>
  <c r="E21"/>
  <c r="F21"/>
  <c r="A27" i="13" l="1"/>
  <c r="B26"/>
  <c r="D25"/>
  <c r="C25"/>
  <c r="H25" s="1"/>
  <c r="F25"/>
  <c r="E25"/>
  <c r="A25" i="12"/>
  <c r="G24"/>
  <c r="H24"/>
  <c r="AN2"/>
  <c r="A23" i="6"/>
  <c r="E22"/>
  <c r="F22"/>
  <c r="A28" i="13" l="1"/>
  <c r="B27"/>
  <c r="D26"/>
  <c r="C26"/>
  <c r="H26" s="1"/>
  <c r="E26"/>
  <c r="F26"/>
  <c r="AO2" i="12"/>
  <c r="A26"/>
  <c r="G25"/>
  <c r="H25"/>
  <c r="A24" i="6"/>
  <c r="E23"/>
  <c r="F23"/>
  <c r="A29" i="13" l="1"/>
  <c r="B28"/>
  <c r="F27"/>
  <c r="E27"/>
  <c r="D27"/>
  <c r="C27"/>
  <c r="AP2" i="12"/>
  <c r="A27"/>
  <c r="G26"/>
  <c r="H26"/>
  <c r="A25" i="6"/>
  <c r="E24"/>
  <c r="F24"/>
  <c r="A30" i="13" l="1"/>
  <c r="B29"/>
  <c r="D28"/>
  <c r="E28"/>
  <c r="C28"/>
  <c r="H28" s="1"/>
  <c r="F28"/>
  <c r="H27"/>
  <c r="AQ2" i="12"/>
  <c r="A28"/>
  <c r="G27"/>
  <c r="H27"/>
  <c r="A26" i="6"/>
  <c r="E25"/>
  <c r="F25"/>
  <c r="A31" i="13" l="1"/>
  <c r="B30"/>
  <c r="F29"/>
  <c r="E29"/>
  <c r="D29"/>
  <c r="C29"/>
  <c r="H29" s="1"/>
  <c r="A29" i="12"/>
  <c r="G28"/>
  <c r="H28"/>
  <c r="AR2"/>
  <c r="A27" i="6"/>
  <c r="E26"/>
  <c r="F26"/>
  <c r="A32" i="13" l="1"/>
  <c r="B31"/>
  <c r="E30"/>
  <c r="D30"/>
  <c r="C30"/>
  <c r="F30"/>
  <c r="A30" i="12"/>
  <c r="G29"/>
  <c r="H29"/>
  <c r="AS2"/>
  <c r="A28" i="6"/>
  <c r="E27"/>
  <c r="F27"/>
  <c r="A33" i="13" l="1"/>
  <c r="B32"/>
  <c r="H30"/>
  <c r="E31"/>
  <c r="D31"/>
  <c r="F31"/>
  <c r="C31"/>
  <c r="A31" i="12"/>
  <c r="G30"/>
  <c r="H30"/>
  <c r="AT2"/>
  <c r="A29" i="6"/>
  <c r="E28"/>
  <c r="F28"/>
  <c r="A34" i="13" l="1"/>
  <c r="B33"/>
  <c r="D32"/>
  <c r="C32"/>
  <c r="E32"/>
  <c r="F32"/>
  <c r="H31"/>
  <c r="A32" i="12"/>
  <c r="G31"/>
  <c r="H31"/>
  <c r="AU2"/>
  <c r="A30" i="6"/>
  <c r="E29"/>
  <c r="F29"/>
  <c r="A35" i="13" l="1"/>
  <c r="B34"/>
  <c r="D33"/>
  <c r="F33"/>
  <c r="E33"/>
  <c r="C33"/>
  <c r="H33" s="1"/>
  <c r="H32"/>
  <c r="A33" i="12"/>
  <c r="G32"/>
  <c r="H32"/>
  <c r="AV2"/>
  <c r="A31" i="6"/>
  <c r="E30"/>
  <c r="F30"/>
  <c r="A36" i="13" l="1"/>
  <c r="B35"/>
  <c r="E34"/>
  <c r="F34"/>
  <c r="D34"/>
  <c r="C34"/>
  <c r="A34" i="12"/>
  <c r="G33"/>
  <c r="H33"/>
  <c r="AW2"/>
  <c r="A32" i="6"/>
  <c r="E31"/>
  <c r="F31"/>
  <c r="A37" i="13" l="1"/>
  <c r="B36"/>
  <c r="F35"/>
  <c r="E35"/>
  <c r="D35"/>
  <c r="C35"/>
  <c r="H34"/>
  <c r="A35" i="12"/>
  <c r="G34"/>
  <c r="H34"/>
  <c r="AX2"/>
  <c r="CW32" i="6"/>
  <c r="DB32"/>
  <c r="CY32"/>
  <c r="CZ32"/>
  <c r="AW32"/>
  <c r="T32"/>
  <c r="CF32"/>
  <c r="CA32"/>
  <c r="CT32"/>
  <c r="BI32"/>
  <c r="AF32"/>
  <c r="CR32"/>
  <c r="BW32"/>
  <c r="BB32"/>
  <c r="AO32"/>
  <c r="AB32"/>
  <c r="CN32"/>
  <c r="BS32"/>
  <c r="AX32"/>
  <c r="BV32"/>
  <c r="BQ32"/>
  <c r="BD32"/>
  <c r="AI32"/>
  <c r="CU32"/>
  <c r="BZ32"/>
  <c r="DA32"/>
  <c r="DC32"/>
  <c r="DD32"/>
  <c r="CS32"/>
  <c r="BP32"/>
  <c r="CL32"/>
  <c r="P32"/>
  <c r="BG32"/>
  <c r="AL32"/>
  <c r="CK32"/>
  <c r="BC32"/>
  <c r="AP32"/>
  <c r="BA32"/>
  <c r="S32"/>
  <c r="BJ32"/>
  <c r="DF32"/>
  <c r="AG32"/>
  <c r="BK32"/>
  <c r="AS32"/>
  <c r="CB32"/>
  <c r="Y32"/>
  <c r="BX32"/>
  <c r="AH32"/>
  <c r="AN32"/>
  <c r="CE32"/>
  <c r="DE32"/>
  <c r="DJ32"/>
  <c r="DG32"/>
  <c r="DH32"/>
  <c r="Q32"/>
  <c r="CC32"/>
  <c r="AZ32"/>
  <c r="AU32"/>
  <c r="Z32"/>
  <c r="AC32"/>
  <c r="CO32"/>
  <c r="BL32"/>
  <c r="AQ32"/>
  <c r="V32"/>
  <c r="CH32"/>
  <c r="BU32"/>
  <c r="BH32"/>
  <c r="AM32"/>
  <c r="R32"/>
  <c r="CD32"/>
  <c r="AK32"/>
  <c r="X32"/>
  <c r="CJ32"/>
  <c r="BO32"/>
  <c r="AT32"/>
  <c r="BF32"/>
  <c r="DI32"/>
  <c r="CV32"/>
  <c r="CX32"/>
  <c r="BM32"/>
  <c r="AJ32"/>
  <c r="AE32"/>
  <c r="CQ32"/>
  <c r="O32"/>
  <c r="BY32"/>
  <c r="AV32"/>
  <c r="AA32"/>
  <c r="CM32"/>
  <c r="BR32"/>
  <c r="BE32"/>
  <c r="AR32"/>
  <c r="W32"/>
  <c r="CI32"/>
  <c r="BN32"/>
  <c r="U32"/>
  <c r="CG32"/>
  <c r="BT32"/>
  <c r="AY32"/>
  <c r="AD32"/>
  <c r="CP32"/>
  <c r="A33"/>
  <c r="E32"/>
  <c r="F32"/>
  <c r="A38" i="13" l="1"/>
  <c r="B37"/>
  <c r="C36"/>
  <c r="E36"/>
  <c r="F36"/>
  <c r="D36"/>
  <c r="H35"/>
  <c r="AY2" i="12"/>
  <c r="A36"/>
  <c r="G35"/>
  <c r="H35"/>
  <c r="CV33" i="6"/>
  <c r="CW33"/>
  <c r="CX33"/>
  <c r="BI33"/>
  <c r="AF33"/>
  <c r="CR33"/>
  <c r="BW33"/>
  <c r="AO33"/>
  <c r="AB33"/>
  <c r="CN33"/>
  <c r="BS33"/>
  <c r="BB33"/>
  <c r="AK33"/>
  <c r="X33"/>
  <c r="CJ33"/>
  <c r="BO33"/>
  <c r="AH33"/>
  <c r="BZ33"/>
  <c r="Q33"/>
  <c r="CC33"/>
  <c r="AZ33"/>
  <c r="AU33"/>
  <c r="O33"/>
  <c r="CP33"/>
  <c r="CY33"/>
  <c r="CZ33"/>
  <c r="DA33"/>
  <c r="DB33"/>
  <c r="AS33"/>
  <c r="P33"/>
  <c r="CB33"/>
  <c r="BG33"/>
  <c r="Y33"/>
  <c r="CK33"/>
  <c r="BX33"/>
  <c r="BC33"/>
  <c r="AL33"/>
  <c r="U33"/>
  <c r="CG33"/>
  <c r="BT33"/>
  <c r="AY33"/>
  <c r="R33"/>
  <c r="CD33"/>
  <c r="CT33"/>
  <c r="BM33"/>
  <c r="AJ33"/>
  <c r="AE33"/>
  <c r="CQ33"/>
  <c r="BJ33"/>
  <c r="DC33"/>
  <c r="DD33"/>
  <c r="DE33"/>
  <c r="DF33"/>
  <c r="AC33"/>
  <c r="CO33"/>
  <c r="BL33"/>
  <c r="AQ33"/>
  <c r="BV33"/>
  <c r="BU33"/>
  <c r="BH33"/>
  <c r="AM33"/>
  <c r="V33"/>
  <c r="CH33"/>
  <c r="BQ33"/>
  <c r="BD33"/>
  <c r="AI33"/>
  <c r="CU33"/>
  <c r="BN33"/>
  <c r="CL33"/>
  <c r="AW33"/>
  <c r="T33"/>
  <c r="CF33"/>
  <c r="CA33"/>
  <c r="AT33"/>
  <c r="BF33"/>
  <c r="DG33"/>
  <c r="DH33"/>
  <c r="DI33"/>
  <c r="DJ33"/>
  <c r="BY33"/>
  <c r="AV33"/>
  <c r="AA33"/>
  <c r="CM33"/>
  <c r="BE33"/>
  <c r="AR33"/>
  <c r="W33"/>
  <c r="CI33"/>
  <c r="BR33"/>
  <c r="BA33"/>
  <c r="AN33"/>
  <c r="S33"/>
  <c r="CE33"/>
  <c r="AX33"/>
  <c r="AP33"/>
  <c r="AG33"/>
  <c r="CS33"/>
  <c r="BP33"/>
  <c r="BK33"/>
  <c r="AD33"/>
  <c r="Z33"/>
  <c r="A34"/>
  <c r="E33"/>
  <c r="F33"/>
  <c r="A39" i="13" l="1"/>
  <c r="B38"/>
  <c r="E37"/>
  <c r="D37"/>
  <c r="F37"/>
  <c r="C37"/>
  <c r="H36"/>
  <c r="AA34" i="6"/>
  <c r="AQ34"/>
  <c r="BG34"/>
  <c r="BW34"/>
  <c r="CM34"/>
  <c r="DC34"/>
  <c r="Z34"/>
  <c r="AP34"/>
  <c r="BF34"/>
  <c r="BV34"/>
  <c r="CL34"/>
  <c r="DB34"/>
  <c r="U34"/>
  <c r="AK34"/>
  <c r="BA34"/>
  <c r="BQ34"/>
  <c r="CG34"/>
  <c r="CW34"/>
  <c r="P34"/>
  <c r="AF34"/>
  <c r="AV34"/>
  <c r="BL34"/>
  <c r="CB34"/>
  <c r="CR34"/>
  <c r="DH34"/>
  <c r="W34"/>
  <c r="AM34"/>
  <c r="BC34"/>
  <c r="BS34"/>
  <c r="CI34"/>
  <c r="CY34"/>
  <c r="V34"/>
  <c r="AL34"/>
  <c r="BB34"/>
  <c r="BR34"/>
  <c r="CH34"/>
  <c r="CX34"/>
  <c r="Q34"/>
  <c r="AG34"/>
  <c r="AW34"/>
  <c r="BM34"/>
  <c r="CC34"/>
  <c r="CS34"/>
  <c r="DI34"/>
  <c r="AB34"/>
  <c r="AR34"/>
  <c r="BH34"/>
  <c r="BX34"/>
  <c r="CN34"/>
  <c r="DD34"/>
  <c r="S34"/>
  <c r="AI34"/>
  <c r="AY34"/>
  <c r="BO34"/>
  <c r="CE34"/>
  <c r="CU34"/>
  <c r="R34"/>
  <c r="AH34"/>
  <c r="AX34"/>
  <c r="BN34"/>
  <c r="CD34"/>
  <c r="CT34"/>
  <c r="DJ34"/>
  <c r="AC34"/>
  <c r="AS34"/>
  <c r="BI34"/>
  <c r="BY34"/>
  <c r="CO34"/>
  <c r="DE34"/>
  <c r="X34"/>
  <c r="AN34"/>
  <c r="BD34"/>
  <c r="BT34"/>
  <c r="CJ34"/>
  <c r="CZ34"/>
  <c r="O34"/>
  <c r="AE34"/>
  <c r="AU34"/>
  <c r="BK34"/>
  <c r="CA34"/>
  <c r="CQ34"/>
  <c r="DG34"/>
  <c r="AD34"/>
  <c r="AT34"/>
  <c r="BJ34"/>
  <c r="BZ34"/>
  <c r="CP34"/>
  <c r="DF34"/>
  <c r="Y34"/>
  <c r="AO34"/>
  <c r="BE34"/>
  <c r="BU34"/>
  <c r="CK34"/>
  <c r="DA34"/>
  <c r="T34"/>
  <c r="AJ34"/>
  <c r="AZ34"/>
  <c r="BP34"/>
  <c r="CF34"/>
  <c r="CV34"/>
  <c r="AZ2" i="12"/>
  <c r="A37"/>
  <c r="G36"/>
  <c r="H36"/>
  <c r="A35" i="6"/>
  <c r="E34"/>
  <c r="F34"/>
  <c r="A40" i="13" l="1"/>
  <c r="B39"/>
  <c r="F38"/>
  <c r="D38"/>
  <c r="C38"/>
  <c r="H38" s="1"/>
  <c r="E38"/>
  <c r="H37"/>
  <c r="A38" i="12"/>
  <c r="G37"/>
  <c r="H37"/>
  <c r="BA2"/>
  <c r="A36" i="6"/>
  <c r="E35"/>
  <c r="F35"/>
  <c r="A41" i="13" l="1"/>
  <c r="B40"/>
  <c r="D39"/>
  <c r="F39"/>
  <c r="C39"/>
  <c r="H39" s="1"/>
  <c r="E39"/>
  <c r="A39" i="12"/>
  <c r="G38"/>
  <c r="H38"/>
  <c r="BB2"/>
  <c r="A37" i="6"/>
  <c r="E36"/>
  <c r="F36"/>
  <c r="E40" i="13" l="1"/>
  <c r="D40"/>
  <c r="C40"/>
  <c r="H40" s="1"/>
  <c r="F40"/>
  <c r="A42"/>
  <c r="B41"/>
  <c r="A40" i="12"/>
  <c r="G39"/>
  <c r="H39"/>
  <c r="BC2"/>
  <c r="A38" i="6"/>
  <c r="E37"/>
  <c r="F37"/>
  <c r="A43" i="13" l="1"/>
  <c r="B42"/>
  <c r="F41"/>
  <c r="E41"/>
  <c r="D41"/>
  <c r="C41"/>
  <c r="H41" s="1"/>
  <c r="A41" i="12"/>
  <c r="G40"/>
  <c r="H40"/>
  <c r="BD2"/>
  <c r="A39" i="6"/>
  <c r="E38"/>
  <c r="F38"/>
  <c r="A44" i="13" l="1"/>
  <c r="B43"/>
  <c r="D42"/>
  <c r="E42"/>
  <c r="F42"/>
  <c r="C42"/>
  <c r="G41" i="12"/>
  <c r="A42"/>
  <c r="H41"/>
  <c r="BE2"/>
  <c r="A40" i="6"/>
  <c r="E39"/>
  <c r="F39"/>
  <c r="A45" i="13" l="1"/>
  <c r="B44"/>
  <c r="C43"/>
  <c r="F43"/>
  <c r="D43"/>
  <c r="E43"/>
  <c r="H42"/>
  <c r="A43" i="12"/>
  <c r="G42"/>
  <c r="H42"/>
  <c r="BF2"/>
  <c r="A41" i="6"/>
  <c r="E40"/>
  <c r="F40"/>
  <c r="A46" i="13" l="1"/>
  <c r="B45"/>
  <c r="C44"/>
  <c r="E44"/>
  <c r="F44"/>
  <c r="D44"/>
  <c r="H43"/>
  <c r="BG2" i="12"/>
  <c r="G43"/>
  <c r="A44"/>
  <c r="H43"/>
  <c r="A42" i="6"/>
  <c r="E41"/>
  <c r="F41"/>
  <c r="A47" i="13" l="1"/>
  <c r="B46"/>
  <c r="F45"/>
  <c r="E45"/>
  <c r="D45"/>
  <c r="C45"/>
  <c r="H44"/>
  <c r="A45" i="12"/>
  <c r="G44"/>
  <c r="H44"/>
  <c r="BH2"/>
  <c r="A43" i="6"/>
  <c r="E42"/>
  <c r="F42"/>
  <c r="A48" i="13" l="1"/>
  <c r="B47"/>
  <c r="F46"/>
  <c r="E46"/>
  <c r="D46"/>
  <c r="C46"/>
  <c r="H46" s="1"/>
  <c r="H45"/>
  <c r="G45" i="12"/>
  <c r="A46"/>
  <c r="H45"/>
  <c r="BI2"/>
  <c r="A44" i="6"/>
  <c r="E43"/>
  <c r="F43"/>
  <c r="A49" i="13" l="1"/>
  <c r="B48"/>
  <c r="E47"/>
  <c r="C47"/>
  <c r="F47"/>
  <c r="D47"/>
  <c r="BJ2" i="12"/>
  <c r="A47"/>
  <c r="G46"/>
  <c r="H46"/>
  <c r="A45" i="6"/>
  <c r="E44"/>
  <c r="F44"/>
  <c r="F48" i="13" l="1"/>
  <c r="D48"/>
  <c r="E48"/>
  <c r="C48"/>
  <c r="A50"/>
  <c r="B49"/>
  <c r="H47"/>
  <c r="BK2" i="12"/>
  <c r="G47"/>
  <c r="A48"/>
  <c r="H47"/>
  <c r="A46" i="6"/>
  <c r="E45"/>
  <c r="F45"/>
  <c r="A51" i="13" l="1"/>
  <c r="B50"/>
  <c r="C49"/>
  <c r="D49"/>
  <c r="F49"/>
  <c r="E49"/>
  <c r="H48"/>
  <c r="A49" i="12"/>
  <c r="G48"/>
  <c r="H48"/>
  <c r="BL2"/>
  <c r="A47" i="6"/>
  <c r="E46"/>
  <c r="F46"/>
  <c r="A52" i="13" l="1"/>
  <c r="B51"/>
  <c r="E50"/>
  <c r="F50"/>
  <c r="D50"/>
  <c r="C50"/>
  <c r="H49"/>
  <c r="A50" i="12"/>
  <c r="G49"/>
  <c r="H49"/>
  <c r="BM2"/>
  <c r="A48" i="6"/>
  <c r="E47"/>
  <c r="F47"/>
  <c r="A53" i="13" l="1"/>
  <c r="B52"/>
  <c r="C51"/>
  <c r="F51"/>
  <c r="E51"/>
  <c r="D51"/>
  <c r="H50"/>
  <c r="A51" i="12"/>
  <c r="G50"/>
  <c r="H50"/>
  <c r="BN2"/>
  <c r="A49" i="6"/>
  <c r="E48"/>
  <c r="F48"/>
  <c r="A54" i="13" l="1"/>
  <c r="B53"/>
  <c r="E52"/>
  <c r="F52"/>
  <c r="D52"/>
  <c r="C52"/>
  <c r="H51"/>
  <c r="BO2" i="12"/>
  <c r="G51"/>
  <c r="A52"/>
  <c r="H51"/>
  <c r="A50" i="6"/>
  <c r="E49"/>
  <c r="F49"/>
  <c r="A55" i="13" l="1"/>
  <c r="B54"/>
  <c r="C53"/>
  <c r="F53"/>
  <c r="E53"/>
  <c r="D53"/>
  <c r="H52"/>
  <c r="A53" i="12"/>
  <c r="G52"/>
  <c r="H52"/>
  <c r="BP2"/>
  <c r="A51" i="6"/>
  <c r="E50"/>
  <c r="F50"/>
  <c r="A56" i="13" l="1"/>
  <c r="B55"/>
  <c r="F54"/>
  <c r="D54"/>
  <c r="E54"/>
  <c r="C54"/>
  <c r="H53"/>
  <c r="A54" i="12"/>
  <c r="G53"/>
  <c r="H53"/>
  <c r="BQ2"/>
  <c r="A52" i="6"/>
  <c r="E51"/>
  <c r="F51"/>
  <c r="A57" i="13" l="1"/>
  <c r="B56"/>
  <c r="D55"/>
  <c r="C55"/>
  <c r="F55"/>
  <c r="E55"/>
  <c r="H54"/>
  <c r="A55" i="12"/>
  <c r="G54"/>
  <c r="H54"/>
  <c r="BR2"/>
  <c r="A53" i="6"/>
  <c r="E52"/>
  <c r="F52"/>
  <c r="A58" i="13" l="1"/>
  <c r="B57"/>
  <c r="E56"/>
  <c r="D56"/>
  <c r="C56"/>
  <c r="H56" s="1"/>
  <c r="F56"/>
  <c r="H55"/>
  <c r="BS2" i="12"/>
  <c r="A56"/>
  <c r="G55"/>
  <c r="H55"/>
  <c r="A54" i="6"/>
  <c r="E53"/>
  <c r="F53"/>
  <c r="A59" i="13" l="1"/>
  <c r="B58"/>
  <c r="D57"/>
  <c r="F57"/>
  <c r="E57"/>
  <c r="C57"/>
  <c r="A57" i="12"/>
  <c r="G56"/>
  <c r="H56"/>
  <c r="BT2"/>
  <c r="A55" i="6"/>
  <c r="E54"/>
  <c r="F54"/>
  <c r="A60" i="13" l="1"/>
  <c r="B59"/>
  <c r="D58"/>
  <c r="C58"/>
  <c r="E58"/>
  <c r="F58"/>
  <c r="H57"/>
  <c r="A58" i="12"/>
  <c r="G57"/>
  <c r="H57"/>
  <c r="BU2"/>
  <c r="A56" i="6"/>
  <c r="E55"/>
  <c r="F55"/>
  <c r="A61" i="13" l="1"/>
  <c r="B60"/>
  <c r="D59"/>
  <c r="F59"/>
  <c r="E59"/>
  <c r="C59"/>
  <c r="H58"/>
  <c r="A59" i="12"/>
  <c r="G58"/>
  <c r="H58"/>
  <c r="BV2"/>
  <c r="A57" i="6"/>
  <c r="E56"/>
  <c r="F56"/>
  <c r="A62" i="13" l="1"/>
  <c r="B61"/>
  <c r="E60"/>
  <c r="F60"/>
  <c r="D60"/>
  <c r="C60"/>
  <c r="H59"/>
  <c r="A60" i="12"/>
  <c r="G59"/>
  <c r="H59"/>
  <c r="BW2"/>
  <c r="A58" i="6"/>
  <c r="E57"/>
  <c r="F57"/>
  <c r="A63" i="13" l="1"/>
  <c r="B62"/>
  <c r="F61"/>
  <c r="E61"/>
  <c r="D61"/>
  <c r="C61"/>
  <c r="H60"/>
  <c r="A61" i="12"/>
  <c r="G60"/>
  <c r="H60"/>
  <c r="BX2"/>
  <c r="A59" i="6"/>
  <c r="E58"/>
  <c r="F58"/>
  <c r="A64" i="13" l="1"/>
  <c r="B63"/>
  <c r="E62"/>
  <c r="F62"/>
  <c r="D62"/>
  <c r="C62"/>
  <c r="H61"/>
  <c r="A62" i="12"/>
  <c r="G61"/>
  <c r="H61"/>
  <c r="BY2"/>
  <c r="A60" i="6"/>
  <c r="E59"/>
  <c r="F59"/>
  <c r="A65" i="13" l="1"/>
  <c r="B64"/>
  <c r="E63"/>
  <c r="D63"/>
  <c r="F63"/>
  <c r="C63"/>
  <c r="H62"/>
  <c r="A63" i="12"/>
  <c r="G62"/>
  <c r="H62"/>
  <c r="BZ2"/>
  <c r="A61" i="6"/>
  <c r="E60"/>
  <c r="F60"/>
  <c r="A66" i="13" l="1"/>
  <c r="B65"/>
  <c r="D64"/>
  <c r="C64"/>
  <c r="E64"/>
  <c r="F64"/>
  <c r="H63"/>
  <c r="A64" i="12"/>
  <c r="G63"/>
  <c r="H63"/>
  <c r="CA2"/>
  <c r="A62" i="6"/>
  <c r="E61"/>
  <c r="F61"/>
  <c r="A67" i="13" l="1"/>
  <c r="B66"/>
  <c r="D65"/>
  <c r="C65"/>
  <c r="F65"/>
  <c r="E65"/>
  <c r="H64"/>
  <c r="AA62" i="6"/>
  <c r="AQ62"/>
  <c r="BG62"/>
  <c r="BW62"/>
  <c r="CM62"/>
  <c r="DC62"/>
  <c r="Z62"/>
  <c r="AP62"/>
  <c r="BF62"/>
  <c r="BV62"/>
  <c r="CL62"/>
  <c r="DB62"/>
  <c r="U62"/>
  <c r="AK62"/>
  <c r="BA62"/>
  <c r="BQ62"/>
  <c r="CG62"/>
  <c r="CW62"/>
  <c r="P62"/>
  <c r="AF62"/>
  <c r="AV62"/>
  <c r="BL62"/>
  <c r="CB62"/>
  <c r="CR62"/>
  <c r="DH62"/>
  <c r="W62"/>
  <c r="AM62"/>
  <c r="BC62"/>
  <c r="BS62"/>
  <c r="CI62"/>
  <c r="CY62"/>
  <c r="V62"/>
  <c r="AL62"/>
  <c r="BB62"/>
  <c r="BR62"/>
  <c r="CH62"/>
  <c r="CX62"/>
  <c r="Q62"/>
  <c r="AG62"/>
  <c r="AW62"/>
  <c r="BM62"/>
  <c r="CC62"/>
  <c r="CS62"/>
  <c r="DI62"/>
  <c r="AB62"/>
  <c r="AR62"/>
  <c r="BH62"/>
  <c r="BX62"/>
  <c r="CN62"/>
  <c r="DD62"/>
  <c r="S62"/>
  <c r="AI62"/>
  <c r="AY62"/>
  <c r="BO62"/>
  <c r="CE62"/>
  <c r="CU62"/>
  <c r="R62"/>
  <c r="AH62"/>
  <c r="AX62"/>
  <c r="BN62"/>
  <c r="CD62"/>
  <c r="CT62"/>
  <c r="DJ62"/>
  <c r="AC62"/>
  <c r="AS62"/>
  <c r="BI62"/>
  <c r="BY62"/>
  <c r="CO62"/>
  <c r="DE62"/>
  <c r="X62"/>
  <c r="AN62"/>
  <c r="BD62"/>
  <c r="BT62"/>
  <c r="CJ62"/>
  <c r="CZ62"/>
  <c r="O62"/>
  <c r="AE62"/>
  <c r="AU62"/>
  <c r="BK62"/>
  <c r="CA62"/>
  <c r="CQ62"/>
  <c r="DG62"/>
  <c r="AD62"/>
  <c r="AT62"/>
  <c r="BJ62"/>
  <c r="BZ62"/>
  <c r="CP62"/>
  <c r="DF62"/>
  <c r="Y62"/>
  <c r="AO62"/>
  <c r="BE62"/>
  <c r="BU62"/>
  <c r="CK62"/>
  <c r="DA62"/>
  <c r="T62"/>
  <c r="AJ62"/>
  <c r="AZ62"/>
  <c r="BP62"/>
  <c r="CF62"/>
  <c r="CV62"/>
  <c r="A65" i="12"/>
  <c r="G64"/>
  <c r="H64"/>
  <c r="CB2"/>
  <c r="CG64" i="6"/>
  <c r="BQ64"/>
  <c r="BA64"/>
  <c r="AK64"/>
  <c r="U64"/>
  <c r="CZ64"/>
  <c r="CL64"/>
  <c r="BV64"/>
  <c r="BF64"/>
  <c r="AP64"/>
  <c r="Z64"/>
  <c r="DE64"/>
  <c r="CQ64"/>
  <c r="CA64"/>
  <c r="BK64"/>
  <c r="AU64"/>
  <c r="AE64"/>
  <c r="O64"/>
  <c r="CX64"/>
  <c r="CJ64"/>
  <c r="BT64"/>
  <c r="BD64"/>
  <c r="AN64"/>
  <c r="X64"/>
  <c r="CY64"/>
  <c r="CK64"/>
  <c r="BU64"/>
  <c r="BE64"/>
  <c r="AO64"/>
  <c r="Y64"/>
  <c r="DD64"/>
  <c r="CP64"/>
  <c r="BZ64"/>
  <c r="BJ64"/>
  <c r="AT64"/>
  <c r="AD64"/>
  <c r="DI64"/>
  <c r="CU64"/>
  <c r="CE64"/>
  <c r="BO64"/>
  <c r="AY64"/>
  <c r="AI64"/>
  <c r="S64"/>
  <c r="DB64"/>
  <c r="CN64"/>
  <c r="BX64"/>
  <c r="BH64"/>
  <c r="AR64"/>
  <c r="AB64"/>
  <c r="DC64"/>
  <c r="CO64"/>
  <c r="BY64"/>
  <c r="BI64"/>
  <c r="AS64"/>
  <c r="AC64"/>
  <c r="DH64"/>
  <c r="CT64"/>
  <c r="CD64"/>
  <c r="BN64"/>
  <c r="AX64"/>
  <c r="AH64"/>
  <c r="R64"/>
  <c r="CW64"/>
  <c r="CI64"/>
  <c r="BS64"/>
  <c r="BC64"/>
  <c r="AM64"/>
  <c r="W64"/>
  <c r="DF64"/>
  <c r="CR64"/>
  <c r="CB64"/>
  <c r="BL64"/>
  <c r="AV64"/>
  <c r="AF64"/>
  <c r="P64"/>
  <c r="DG64"/>
  <c r="CS64"/>
  <c r="CC64"/>
  <c r="BM64"/>
  <c r="AW64"/>
  <c r="AG64"/>
  <c r="Q64"/>
  <c r="CH64"/>
  <c r="BR64"/>
  <c r="BB64"/>
  <c r="AL64"/>
  <c r="V64"/>
  <c r="DA64"/>
  <c r="CM64"/>
  <c r="BW64"/>
  <c r="BG64"/>
  <c r="AQ64"/>
  <c r="AA64"/>
  <c r="DJ64"/>
  <c r="CV64"/>
  <c r="CF64"/>
  <c r="BP64"/>
  <c r="AZ64"/>
  <c r="AJ64"/>
  <c r="T64"/>
  <c r="A63"/>
  <c r="E62"/>
  <c r="F62"/>
  <c r="A68" i="13" l="1"/>
  <c r="B67"/>
  <c r="E66"/>
  <c r="F66"/>
  <c r="D66"/>
  <c r="C66"/>
  <c r="H65"/>
  <c r="A66" i="12"/>
  <c r="G65"/>
  <c r="H65"/>
  <c r="CC2"/>
  <c r="A64" i="6"/>
  <c r="E63"/>
  <c r="F63"/>
  <c r="A69" i="13" l="1"/>
  <c r="B68"/>
  <c r="F67"/>
  <c r="E67"/>
  <c r="D67"/>
  <c r="C67"/>
  <c r="H67" s="1"/>
  <c r="H66"/>
  <c r="A67" i="12"/>
  <c r="G66"/>
  <c r="H66"/>
  <c r="CD2"/>
  <c r="A65" i="6"/>
  <c r="E64"/>
  <c r="F64"/>
  <c r="A70" i="13" l="1"/>
  <c r="B69"/>
  <c r="E68"/>
  <c r="F68"/>
  <c r="D68"/>
  <c r="C68"/>
  <c r="A68" i="12"/>
  <c r="G67"/>
  <c r="H67"/>
  <c r="CE2"/>
  <c r="A66" i="6"/>
  <c r="E65"/>
  <c r="F65"/>
  <c r="A71" i="13" l="1"/>
  <c r="B70"/>
  <c r="F69"/>
  <c r="E69"/>
  <c r="D69"/>
  <c r="C69"/>
  <c r="H69" s="1"/>
  <c r="H68"/>
  <c r="CF2" i="12"/>
  <c r="A69"/>
  <c r="G68"/>
  <c r="H68"/>
  <c r="A67" i="6"/>
  <c r="E66"/>
  <c r="F66"/>
  <c r="A72" i="13" l="1"/>
  <c r="B71"/>
  <c r="C70"/>
  <c r="F70"/>
  <c r="D70"/>
  <c r="E70"/>
  <c r="CG2" i="12"/>
  <c r="A70"/>
  <c r="G69"/>
  <c r="H69"/>
  <c r="A68" i="6"/>
  <c r="E67"/>
  <c r="F67"/>
  <c r="A73" i="13" l="1"/>
  <c r="B72"/>
  <c r="F71"/>
  <c r="D71"/>
  <c r="C71"/>
  <c r="H71" s="1"/>
  <c r="E71"/>
  <c r="H70"/>
  <c r="CH2" i="12"/>
  <c r="A71"/>
  <c r="G70"/>
  <c r="H70"/>
  <c r="A69" i="6"/>
  <c r="E68"/>
  <c r="F68"/>
  <c r="A74" i="13" l="1"/>
  <c r="B73"/>
  <c r="E72"/>
  <c r="D72"/>
  <c r="C72"/>
  <c r="H72" s="1"/>
  <c r="F72"/>
  <c r="CI2" i="12"/>
  <c r="A72"/>
  <c r="G71"/>
  <c r="H71"/>
  <c r="A70" i="6"/>
  <c r="E69"/>
  <c r="F69"/>
  <c r="A75" i="13" l="1"/>
  <c r="B74"/>
  <c r="F73"/>
  <c r="E73"/>
  <c r="D73"/>
  <c r="C73"/>
  <c r="CJ2" i="12"/>
  <c r="A73"/>
  <c r="G72"/>
  <c r="H72"/>
  <c r="A71" i="6"/>
  <c r="E70"/>
  <c r="F70"/>
  <c r="A76" i="13" l="1"/>
  <c r="B75"/>
  <c r="D74"/>
  <c r="E74"/>
  <c r="F74"/>
  <c r="C74"/>
  <c r="H73"/>
  <c r="A74" i="12"/>
  <c r="G73"/>
  <c r="H73"/>
  <c r="CK2"/>
  <c r="A72" i="6"/>
  <c r="E71"/>
  <c r="F71"/>
  <c r="A77" i="13" l="1"/>
  <c r="B76"/>
  <c r="D75"/>
  <c r="C75"/>
  <c r="F75"/>
  <c r="E75"/>
  <c r="H74"/>
  <c r="A75" i="12"/>
  <c r="G74"/>
  <c r="H74"/>
  <c r="CL2"/>
  <c r="A73" i="6"/>
  <c r="E72"/>
  <c r="F72"/>
  <c r="A78" i="13" l="1"/>
  <c r="B77"/>
  <c r="E76"/>
  <c r="F76"/>
  <c r="D76"/>
  <c r="C76"/>
  <c r="H75"/>
  <c r="CM2" i="12"/>
  <c r="A76"/>
  <c r="G75"/>
  <c r="H75"/>
  <c r="A74" i="6"/>
  <c r="E73"/>
  <c r="F73"/>
  <c r="A79" i="13" l="1"/>
  <c r="B78"/>
  <c r="F77"/>
  <c r="E77"/>
  <c r="D77"/>
  <c r="C77"/>
  <c r="H76"/>
  <c r="CN2" i="12"/>
  <c r="A77"/>
  <c r="G76"/>
  <c r="H76"/>
  <c r="A75" i="6"/>
  <c r="E74"/>
  <c r="F74"/>
  <c r="A80" i="13" l="1"/>
  <c r="B79"/>
  <c r="D78"/>
  <c r="C78"/>
  <c r="F78"/>
  <c r="E78"/>
  <c r="H77"/>
  <c r="CO2" i="12"/>
  <c r="A78"/>
  <c r="G77"/>
  <c r="H77"/>
  <c r="A76" i="6"/>
  <c r="E75"/>
  <c r="F75"/>
  <c r="A81" i="13" l="1"/>
  <c r="B80"/>
  <c r="C79"/>
  <c r="F79"/>
  <c r="E79"/>
  <c r="D79"/>
  <c r="H78"/>
  <c r="A79" i="12"/>
  <c r="G78"/>
  <c r="H78"/>
  <c r="CP2"/>
  <c r="A77" i="6"/>
  <c r="E76"/>
  <c r="F76"/>
  <c r="A82" i="13" l="1"/>
  <c r="B81"/>
  <c r="F80"/>
  <c r="D80"/>
  <c r="E80"/>
  <c r="C80"/>
  <c r="H79"/>
  <c r="A80" i="12"/>
  <c r="G79"/>
  <c r="H79"/>
  <c r="CQ2"/>
  <c r="A78" i="6"/>
  <c r="E77"/>
  <c r="F77"/>
  <c r="A83" i="13" l="1"/>
  <c r="B82"/>
  <c r="D81"/>
  <c r="F81"/>
  <c r="E81"/>
  <c r="C81"/>
  <c r="H80"/>
  <c r="A81" i="12"/>
  <c r="G80"/>
  <c r="H80"/>
  <c r="CR2"/>
  <c r="A79" i="6"/>
  <c r="E78"/>
  <c r="F78"/>
  <c r="A84" i="13" l="1"/>
  <c r="B83"/>
  <c r="E82"/>
  <c r="F82"/>
  <c r="D82"/>
  <c r="C82"/>
  <c r="H81"/>
  <c r="CS2" i="12"/>
  <c r="A82"/>
  <c r="G81"/>
  <c r="H81"/>
  <c r="A80" i="6"/>
  <c r="E79"/>
  <c r="F79"/>
  <c r="A85" i="13" l="1"/>
  <c r="B84"/>
  <c r="F83"/>
  <c r="E83"/>
  <c r="D83"/>
  <c r="C83"/>
  <c r="H82"/>
  <c r="A83" i="12"/>
  <c r="G82"/>
  <c r="H82"/>
  <c r="CT2"/>
  <c r="A81" i="6"/>
  <c r="E80"/>
  <c r="F80"/>
  <c r="A86" i="13" l="1"/>
  <c r="B85"/>
  <c r="D84"/>
  <c r="C84"/>
  <c r="E84"/>
  <c r="F84"/>
  <c r="H83"/>
  <c r="A84" i="12"/>
  <c r="G83"/>
  <c r="H83"/>
  <c r="CU2"/>
  <c r="A82" i="6"/>
  <c r="E81"/>
  <c r="F81"/>
  <c r="A87" i="13" l="1"/>
  <c r="B86"/>
  <c r="F85"/>
  <c r="E85"/>
  <c r="D85"/>
  <c r="C85"/>
  <c r="H84"/>
  <c r="CV2" i="12"/>
  <c r="A85"/>
  <c r="G84"/>
  <c r="H84"/>
  <c r="A83" i="6"/>
  <c r="E82"/>
  <c r="F82"/>
  <c r="A88" i="13" l="1"/>
  <c r="B87"/>
  <c r="E86"/>
  <c r="F86"/>
  <c r="D86"/>
  <c r="C86"/>
  <c r="H85"/>
  <c r="CW2" i="12"/>
  <c r="A86"/>
  <c r="G85"/>
  <c r="H85"/>
  <c r="A84" i="6"/>
  <c r="E83"/>
  <c r="F83"/>
  <c r="A89" i="13" l="1"/>
  <c r="B88"/>
  <c r="F87"/>
  <c r="E87"/>
  <c r="C87"/>
  <c r="H87" s="1"/>
  <c r="D87"/>
  <c r="H86"/>
  <c r="CX2" i="12"/>
  <c r="A87"/>
  <c r="G86"/>
  <c r="H86"/>
  <c r="A85" i="6"/>
  <c r="E84"/>
  <c r="F84"/>
  <c r="A90" i="13" l="1"/>
  <c r="B89"/>
  <c r="E88"/>
  <c r="D88"/>
  <c r="C88"/>
  <c r="F88"/>
  <c r="CY2" i="12"/>
  <c r="A88"/>
  <c r="G87"/>
  <c r="H87"/>
  <c r="A86" i="6"/>
  <c r="E85"/>
  <c r="F85"/>
  <c r="A91" i="13" l="1"/>
  <c r="B90"/>
  <c r="C89"/>
  <c r="F89"/>
  <c r="E89"/>
  <c r="D89"/>
  <c r="H88"/>
  <c r="CZ2" i="12"/>
  <c r="A89"/>
  <c r="G88"/>
  <c r="H88"/>
  <c r="A87" i="6"/>
  <c r="E86"/>
  <c r="F86"/>
  <c r="A92" i="13" l="1"/>
  <c r="B91"/>
  <c r="D90"/>
  <c r="C90"/>
  <c r="E90"/>
  <c r="F90"/>
  <c r="H89"/>
  <c r="A90" i="12"/>
  <c r="G89"/>
  <c r="H89"/>
  <c r="DA2"/>
  <c r="A88" i="6"/>
  <c r="E87"/>
  <c r="F87"/>
  <c r="A93" i="13" l="1"/>
  <c r="B92"/>
  <c r="D91"/>
  <c r="F91"/>
  <c r="E91"/>
  <c r="C91"/>
  <c r="H90"/>
  <c r="A91" i="12"/>
  <c r="G90"/>
  <c r="H90"/>
  <c r="DB2"/>
  <c r="A89" i="6"/>
  <c r="E88"/>
  <c r="F88"/>
  <c r="A94" i="13" l="1"/>
  <c r="B93"/>
  <c r="C92"/>
  <c r="E92"/>
  <c r="F92"/>
  <c r="D92"/>
  <c r="H91"/>
  <c r="DC2" i="12"/>
  <c r="A92"/>
  <c r="G91"/>
  <c r="H91"/>
  <c r="A90" i="6"/>
  <c r="E89"/>
  <c r="F89"/>
  <c r="A95" i="13" l="1"/>
  <c r="B94"/>
  <c r="F93"/>
  <c r="E93"/>
  <c r="D93"/>
  <c r="C93"/>
  <c r="H92"/>
  <c r="DD2" i="12"/>
  <c r="A93"/>
  <c r="G92"/>
  <c r="H92"/>
  <c r="A91" i="6"/>
  <c r="E90"/>
  <c r="F90"/>
  <c r="A96" i="13" l="1"/>
  <c r="B95"/>
  <c r="F94"/>
  <c r="E94"/>
  <c r="D94"/>
  <c r="C94"/>
  <c r="H93"/>
  <c r="DE2" i="12"/>
  <c r="A94"/>
  <c r="G93"/>
  <c r="H93"/>
  <c r="A92" i="6"/>
  <c r="E91"/>
  <c r="F91"/>
  <c r="A97" i="13" l="1"/>
  <c r="B96"/>
  <c r="D95"/>
  <c r="C95"/>
  <c r="F95"/>
  <c r="E95"/>
  <c r="H94"/>
  <c r="A95" i="12"/>
  <c r="G94"/>
  <c r="H94"/>
  <c r="DF2"/>
  <c r="A93" i="6"/>
  <c r="E92"/>
  <c r="F92"/>
  <c r="A98" i="13" l="1"/>
  <c r="B97"/>
  <c r="C96"/>
  <c r="D96"/>
  <c r="E96"/>
  <c r="F96"/>
  <c r="H95"/>
  <c r="A96" i="12"/>
  <c r="G95"/>
  <c r="H95"/>
  <c r="DG2"/>
  <c r="A94" i="6"/>
  <c r="E93"/>
  <c r="F93"/>
  <c r="A99" i="13" l="1"/>
  <c r="B98"/>
  <c r="C97"/>
  <c r="D97"/>
  <c r="F97"/>
  <c r="E97"/>
  <c r="H96"/>
  <c r="A97" i="12"/>
  <c r="G96"/>
  <c r="H96"/>
  <c r="DH2"/>
  <c r="A95" i="6"/>
  <c r="E94"/>
  <c r="F94"/>
  <c r="A100" i="13" l="1"/>
  <c r="B99"/>
  <c r="E98"/>
  <c r="F98"/>
  <c r="D98"/>
  <c r="C98"/>
  <c r="H97"/>
  <c r="A98" i="12"/>
  <c r="G97"/>
  <c r="H97"/>
  <c r="DI2"/>
  <c r="A96" i="6"/>
  <c r="E95"/>
  <c r="F95"/>
  <c r="A101" i="13" l="1"/>
  <c r="B100"/>
  <c r="C99"/>
  <c r="F99"/>
  <c r="E99"/>
  <c r="D99"/>
  <c r="H98"/>
  <c r="A99" i="12"/>
  <c r="G98"/>
  <c r="H98"/>
  <c r="DJ2"/>
  <c r="A97" i="6"/>
  <c r="E96"/>
  <c r="F96"/>
  <c r="A102" i="13" l="1"/>
  <c r="B101"/>
  <c r="E100"/>
  <c r="F100"/>
  <c r="D100"/>
  <c r="C100"/>
  <c r="H100" s="1"/>
  <c r="H99"/>
  <c r="A100" i="12"/>
  <c r="G99"/>
  <c r="H99"/>
  <c r="DK2"/>
  <c r="A98" i="6"/>
  <c r="E97"/>
  <c r="F97"/>
  <c r="A103" i="13" l="1"/>
  <c r="B102"/>
  <c r="F101"/>
  <c r="E101"/>
  <c r="D101"/>
  <c r="C101"/>
  <c r="DL2" i="12"/>
  <c r="A101"/>
  <c r="G100"/>
  <c r="H100"/>
  <c r="A99" i="6"/>
  <c r="E98"/>
  <c r="F98"/>
  <c r="A104" i="13" l="1"/>
  <c r="B103"/>
  <c r="E102"/>
  <c r="F102"/>
  <c r="D102"/>
  <c r="C102"/>
  <c r="H101"/>
  <c r="A102" i="12"/>
  <c r="G101"/>
  <c r="H101"/>
  <c r="A100" i="6"/>
  <c r="E99"/>
  <c r="F99"/>
  <c r="A105" i="13" l="1"/>
  <c r="B104"/>
  <c r="F103"/>
  <c r="E103"/>
  <c r="D103"/>
  <c r="C103"/>
  <c r="H102"/>
  <c r="A103" i="12"/>
  <c r="G102"/>
  <c r="H102"/>
  <c r="A101" i="6"/>
  <c r="E100"/>
  <c r="F100"/>
  <c r="A106" i="13" l="1"/>
  <c r="B105"/>
  <c r="F104"/>
  <c r="E104"/>
  <c r="D104"/>
  <c r="C104"/>
  <c r="H103"/>
  <c r="A104" i="12"/>
  <c r="G103"/>
  <c r="H103"/>
  <c r="A102" i="6"/>
  <c r="E101"/>
  <c r="F101"/>
  <c r="A107" i="13" l="1"/>
  <c r="B106"/>
  <c r="F105"/>
  <c r="D105"/>
  <c r="E105"/>
  <c r="C105"/>
  <c r="H104"/>
  <c r="A105" i="12"/>
  <c r="G104"/>
  <c r="H104"/>
  <c r="A103" i="6"/>
  <c r="E102"/>
  <c r="F102"/>
  <c r="A108" i="13" l="1"/>
  <c r="B107"/>
  <c r="D106"/>
  <c r="E106"/>
  <c r="F106"/>
  <c r="C106"/>
  <c r="H105"/>
  <c r="A106" i="12"/>
  <c r="G105"/>
  <c r="H105"/>
  <c r="A104" i="6"/>
  <c r="E103"/>
  <c r="F103"/>
  <c r="A109" i="13" l="1"/>
  <c r="B108"/>
  <c r="E107"/>
  <c r="F107"/>
  <c r="C107"/>
  <c r="H107" s="1"/>
  <c r="D107"/>
  <c r="H106"/>
  <c r="A107" i="12"/>
  <c r="G106"/>
  <c r="H106"/>
  <c r="A105" i="6"/>
  <c r="E104"/>
  <c r="F104"/>
  <c r="A110" i="13" l="1"/>
  <c r="B109"/>
  <c r="E108"/>
  <c r="F108"/>
  <c r="C108"/>
  <c r="H108" s="1"/>
  <c r="D108"/>
  <c r="A108" i="12"/>
  <c r="G107"/>
  <c r="H107"/>
  <c r="A106" i="6"/>
  <c r="E105"/>
  <c r="F105"/>
  <c r="A111" i="13" l="1"/>
  <c r="B110"/>
  <c r="E109"/>
  <c r="F109"/>
  <c r="C109"/>
  <c r="H109" s="1"/>
  <c r="D109"/>
  <c r="A109" i="12"/>
  <c r="G108"/>
  <c r="H108"/>
  <c r="A107" i="6"/>
  <c r="E106"/>
  <c r="F106"/>
  <c r="A112" i="13" l="1"/>
  <c r="B111"/>
  <c r="E110"/>
  <c r="F110"/>
  <c r="C110"/>
  <c r="D110"/>
  <c r="A110" i="12"/>
  <c r="G109"/>
  <c r="H109"/>
  <c r="A108" i="6"/>
  <c r="E107"/>
  <c r="F107"/>
  <c r="A113" i="13" l="1"/>
  <c r="B112"/>
  <c r="E111"/>
  <c r="F111"/>
  <c r="C111"/>
  <c r="H111" s="1"/>
  <c r="D111"/>
  <c r="H110"/>
  <c r="G110" i="12"/>
  <c r="A111"/>
  <c r="H110"/>
  <c r="A109" i="6"/>
  <c r="E108"/>
  <c r="F108"/>
  <c r="A114" i="13" l="1"/>
  <c r="B113"/>
  <c r="E112"/>
  <c r="F112"/>
  <c r="C112"/>
  <c r="H112" s="1"/>
  <c r="D112"/>
  <c r="A112" i="12"/>
  <c r="G111"/>
  <c r="H111"/>
  <c r="A110" i="6"/>
  <c r="E109"/>
  <c r="F109"/>
  <c r="A115" i="13" l="1"/>
  <c r="B114"/>
  <c r="E113"/>
  <c r="F113"/>
  <c r="C113"/>
  <c r="D113"/>
  <c r="A113" i="12"/>
  <c r="G112"/>
  <c r="H112"/>
  <c r="A111" i="6"/>
  <c r="E110"/>
  <c r="F110"/>
  <c r="A116" i="13" l="1"/>
  <c r="B115"/>
  <c r="E114"/>
  <c r="F114"/>
  <c r="C114"/>
  <c r="H114" s="1"/>
  <c r="D114"/>
  <c r="H113"/>
  <c r="A114" i="12"/>
  <c r="G113"/>
  <c r="H113"/>
  <c r="A112" i="6"/>
  <c r="E111"/>
  <c r="F111"/>
  <c r="A117" i="13" l="1"/>
  <c r="B116"/>
  <c r="E115"/>
  <c r="F115"/>
  <c r="C115"/>
  <c r="H115" s="1"/>
  <c r="D115"/>
  <c r="A115" i="12"/>
  <c r="G114"/>
  <c r="H114"/>
  <c r="A113" i="6"/>
  <c r="E112"/>
  <c r="F112"/>
  <c r="A118" i="13" l="1"/>
  <c r="B117"/>
  <c r="E116"/>
  <c r="F116"/>
  <c r="C116"/>
  <c r="H116" s="1"/>
  <c r="D116"/>
  <c r="A116" i="12"/>
  <c r="G115"/>
  <c r="H115"/>
  <c r="A114" i="6"/>
  <c r="E113"/>
  <c r="F113"/>
  <c r="A119" i="13" l="1"/>
  <c r="B118"/>
  <c r="E117"/>
  <c r="F117"/>
  <c r="C117"/>
  <c r="H117" s="1"/>
  <c r="D117"/>
  <c r="A117" i="12"/>
  <c r="G116"/>
  <c r="H116"/>
  <c r="A115" i="6"/>
  <c r="E114"/>
  <c r="F114"/>
  <c r="A120" i="13" l="1"/>
  <c r="B119"/>
  <c r="E118"/>
  <c r="F118"/>
  <c r="C118"/>
  <c r="H118" s="1"/>
  <c r="D118"/>
  <c r="A118" i="12"/>
  <c r="G117"/>
  <c r="H117"/>
  <c r="A116" i="6"/>
  <c r="E115"/>
  <c r="F115"/>
  <c r="A121" i="13" l="1"/>
  <c r="B120"/>
  <c r="E119"/>
  <c r="F119"/>
  <c r="C119"/>
  <c r="H119" s="1"/>
  <c r="D119"/>
  <c r="G118" i="12"/>
  <c r="A119"/>
  <c r="H118"/>
  <c r="A117" i="6"/>
  <c r="E116"/>
  <c r="F116"/>
  <c r="A122" i="13" l="1"/>
  <c r="B121"/>
  <c r="E120"/>
  <c r="F120"/>
  <c r="C120"/>
  <c r="H120" s="1"/>
  <c r="D120"/>
  <c r="A120" i="12"/>
  <c r="G119"/>
  <c r="H119"/>
  <c r="A118" i="6"/>
  <c r="E117"/>
  <c r="F117"/>
  <c r="A123" i="13" l="1"/>
  <c r="B122"/>
  <c r="E121"/>
  <c r="F121"/>
  <c r="C121"/>
  <c r="D121"/>
  <c r="A121" i="12"/>
  <c r="G120"/>
  <c r="H120"/>
  <c r="A119" i="6"/>
  <c r="E118"/>
  <c r="F118"/>
  <c r="A124" i="13" l="1"/>
  <c r="B123"/>
  <c r="E122"/>
  <c r="F122"/>
  <c r="C122"/>
  <c r="H122" s="1"/>
  <c r="D122"/>
  <c r="H121"/>
  <c r="A122" i="12"/>
  <c r="G121"/>
  <c r="H121"/>
  <c r="A120" i="6"/>
  <c r="E119"/>
  <c r="F119"/>
  <c r="A125" i="13" l="1"/>
  <c r="B124"/>
  <c r="E123"/>
  <c r="F123"/>
  <c r="C123"/>
  <c r="H123" s="1"/>
  <c r="D123"/>
  <c r="A123" i="12"/>
  <c r="G122"/>
  <c r="H122"/>
  <c r="A121" i="6"/>
  <c r="E120"/>
  <c r="F120"/>
  <c r="B125" i="13" l="1"/>
  <c r="A126"/>
  <c r="E124"/>
  <c r="F124"/>
  <c r="C124"/>
  <c r="H124" s="1"/>
  <c r="D124"/>
  <c r="A124" i="12"/>
  <c r="G123"/>
  <c r="H123"/>
  <c r="A122" i="6"/>
  <c r="E121"/>
  <c r="F121"/>
  <c r="E125" i="13" l="1"/>
  <c r="F125"/>
  <c r="C125"/>
  <c r="D125"/>
  <c r="B126"/>
  <c r="A127"/>
  <c r="A125" i="12"/>
  <c r="G124"/>
  <c r="H124"/>
  <c r="A123" i="6"/>
  <c r="E122"/>
  <c r="F122"/>
  <c r="H125" i="13" l="1"/>
  <c r="E126"/>
  <c r="F126"/>
  <c r="C126"/>
  <c r="D126"/>
  <c r="B127"/>
  <c r="A128"/>
  <c r="A126" i="12"/>
  <c r="G125"/>
  <c r="H125"/>
  <c r="A124" i="6"/>
  <c r="E123"/>
  <c r="F123"/>
  <c r="A129" i="13" l="1"/>
  <c r="B128"/>
  <c r="E127"/>
  <c r="F127"/>
  <c r="C127"/>
  <c r="H127" s="1"/>
  <c r="D127"/>
  <c r="H126"/>
  <c r="A127" i="12"/>
  <c r="G126"/>
  <c r="H126"/>
  <c r="A125" i="6"/>
  <c r="E124"/>
  <c r="F124"/>
  <c r="B129" i="13" l="1"/>
  <c r="A130"/>
  <c r="E128"/>
  <c r="F128"/>
  <c r="C128"/>
  <c r="H128" s="1"/>
  <c r="D128"/>
  <c r="A128" i="12"/>
  <c r="G127"/>
  <c r="H127"/>
  <c r="A126" i="6"/>
  <c r="E125"/>
  <c r="F125"/>
  <c r="E129" i="13" l="1"/>
  <c r="F129"/>
  <c r="C129"/>
  <c r="D129"/>
  <c r="B130"/>
  <c r="A131"/>
  <c r="A129" i="12"/>
  <c r="G128"/>
  <c r="H128"/>
  <c r="A127" i="6"/>
  <c r="E126"/>
  <c r="F126"/>
  <c r="B131" i="13" l="1"/>
  <c r="A132"/>
  <c r="H129"/>
  <c r="E130"/>
  <c r="F130"/>
  <c r="C130"/>
  <c r="H130" s="1"/>
  <c r="D130"/>
  <c r="A130" i="12"/>
  <c r="G129"/>
  <c r="H129"/>
  <c r="A128" i="6"/>
  <c r="E127"/>
  <c r="F127"/>
  <c r="E131" i="13" l="1"/>
  <c r="F131"/>
  <c r="C131"/>
  <c r="D131"/>
  <c r="A133"/>
  <c r="B132"/>
  <c r="A131" i="12"/>
  <c r="G130"/>
  <c r="H130"/>
  <c r="A129" i="6"/>
  <c r="E128"/>
  <c r="F128"/>
  <c r="B133" i="13" l="1"/>
  <c r="A134"/>
  <c r="B134" s="1"/>
  <c r="H131"/>
  <c r="E132"/>
  <c r="F132"/>
  <c r="C132"/>
  <c r="D132"/>
  <c r="A132" i="12"/>
  <c r="G131"/>
  <c r="H131"/>
  <c r="A130" i="6"/>
  <c r="E129"/>
  <c r="F129"/>
  <c r="E133" i="13" l="1"/>
  <c r="F133"/>
  <c r="C133"/>
  <c r="D133"/>
  <c r="E134"/>
  <c r="F134"/>
  <c r="C134"/>
  <c r="D134"/>
  <c r="H132"/>
  <c r="A133" i="12"/>
  <c r="G132"/>
  <c r="H132"/>
  <c r="A131" i="6"/>
  <c r="E130"/>
  <c r="F130"/>
  <c r="H133" i="13" l="1"/>
  <c r="H134"/>
  <c r="A134" i="12"/>
  <c r="G133"/>
  <c r="H133"/>
  <c r="A132" i="6"/>
  <c r="E131"/>
  <c r="F131"/>
  <c r="A135" i="12" l="1"/>
  <c r="G134"/>
  <c r="H134"/>
  <c r="A133" i="6"/>
  <c r="E132"/>
  <c r="F132"/>
  <c r="A136" i="12" l="1"/>
  <c r="G135"/>
  <c r="H135"/>
  <c r="A134" i="6"/>
  <c r="E133"/>
  <c r="F133"/>
  <c r="A137" i="12" l="1"/>
  <c r="G136"/>
  <c r="H136"/>
  <c r="A135" i="6"/>
  <c r="E134"/>
  <c r="F134"/>
  <c r="A138" i="12" l="1"/>
  <c r="G137"/>
  <c r="H137"/>
  <c r="A136" i="6"/>
  <c r="E135"/>
  <c r="F135"/>
  <c r="A139" i="12" l="1"/>
  <c r="G138"/>
  <c r="H138"/>
  <c r="A137" i="6"/>
  <c r="E136"/>
  <c r="F136"/>
  <c r="A140" i="12" l="1"/>
  <c r="G139"/>
  <c r="H139"/>
  <c r="A138" i="6"/>
  <c r="E137"/>
  <c r="F137"/>
  <c r="A141" i="12" l="1"/>
  <c r="G140"/>
  <c r="H140"/>
  <c r="A139" i="6"/>
  <c r="E138"/>
  <c r="F138"/>
  <c r="A142" i="12" l="1"/>
  <c r="G141"/>
  <c r="H141"/>
  <c r="A140" i="6"/>
  <c r="E139"/>
  <c r="F139"/>
  <c r="A143" i="12" l="1"/>
  <c r="G142"/>
  <c r="H142"/>
  <c r="A141" i="6"/>
  <c r="E140"/>
  <c r="F140"/>
  <c r="A144" i="12" l="1"/>
  <c r="G143"/>
  <c r="H143"/>
  <c r="A142" i="6"/>
  <c r="E141"/>
  <c r="F141"/>
  <c r="A145" i="12" l="1"/>
  <c r="G144"/>
  <c r="H144"/>
  <c r="A143" i="6"/>
  <c r="E142"/>
  <c r="F142"/>
  <c r="A146" i="12" l="1"/>
  <c r="G145"/>
  <c r="H145"/>
  <c r="A144" i="6"/>
  <c r="E143"/>
  <c r="F143"/>
  <c r="A147" i="12" l="1"/>
  <c r="G146"/>
  <c r="H146"/>
  <c r="A145" i="6"/>
  <c r="E144"/>
  <c r="F144"/>
  <c r="A148" i="12" l="1"/>
  <c r="G147"/>
  <c r="H147"/>
  <c r="A146" i="6"/>
  <c r="E145"/>
  <c r="F145"/>
  <c r="A149" i="12" l="1"/>
  <c r="G148"/>
  <c r="H148"/>
  <c r="A147" i="6"/>
  <c r="E146"/>
  <c r="F146"/>
  <c r="A150" i="12" l="1"/>
  <c r="G149"/>
  <c r="H149"/>
  <c r="A148" i="6"/>
  <c r="E147"/>
  <c r="F147"/>
  <c r="A151" i="12" l="1"/>
  <c r="G150"/>
  <c r="H150"/>
  <c r="A149" i="6"/>
  <c r="E148"/>
  <c r="F148"/>
  <c r="A152" i="12" l="1"/>
  <c r="G151"/>
  <c r="H151"/>
  <c r="A150" i="6"/>
  <c r="E149"/>
  <c r="F149"/>
  <c r="A153" i="12" l="1"/>
  <c r="G152"/>
  <c r="H152"/>
  <c r="A151" i="6"/>
  <c r="E150"/>
  <c r="F150"/>
  <c r="A154" i="12" l="1"/>
  <c r="G153"/>
  <c r="H153"/>
  <c r="A152" i="6"/>
  <c r="E151"/>
  <c r="F151"/>
  <c r="A155" i="12" l="1"/>
  <c r="G154"/>
  <c r="H154"/>
  <c r="A153" i="6"/>
  <c r="E152"/>
  <c r="F152"/>
  <c r="A156" i="12" l="1"/>
  <c r="G155"/>
  <c r="H155"/>
  <c r="A154" i="6"/>
  <c r="E153"/>
  <c r="F153"/>
  <c r="A157" i="12" l="1"/>
  <c r="G156"/>
  <c r="H156"/>
  <c r="A155" i="6"/>
  <c r="E154"/>
  <c r="F154"/>
  <c r="A158" i="12" l="1"/>
  <c r="G157"/>
  <c r="H157"/>
  <c r="A156" i="6"/>
  <c r="E155"/>
  <c r="F155"/>
  <c r="A159" i="12" l="1"/>
  <c r="G158"/>
  <c r="H158"/>
  <c r="A157" i="6"/>
  <c r="E156"/>
  <c r="F156"/>
  <c r="A160" i="12" l="1"/>
  <c r="G159"/>
  <c r="H159"/>
  <c r="A158" i="6"/>
  <c r="E157"/>
  <c r="F157"/>
  <c r="A161" i="12" l="1"/>
  <c r="G160"/>
  <c r="H160"/>
  <c r="A159" i="6"/>
  <c r="E158"/>
  <c r="F158"/>
  <c r="A162" i="12" l="1"/>
  <c r="G161"/>
  <c r="H161"/>
  <c r="A160" i="6"/>
  <c r="E159"/>
  <c r="F159"/>
  <c r="A163" i="12" l="1"/>
  <c r="G162"/>
  <c r="H162"/>
  <c r="A161" i="6"/>
  <c r="E160"/>
  <c r="F160"/>
  <c r="A164" i="12" l="1"/>
  <c r="G163"/>
  <c r="H163"/>
  <c r="A162" i="6"/>
  <c r="E161"/>
  <c r="F161"/>
  <c r="A165" i="12" l="1"/>
  <c r="G164"/>
  <c r="H164"/>
  <c r="A163" i="6"/>
  <c r="E162"/>
  <c r="F162"/>
  <c r="A166" i="12" l="1"/>
  <c r="G165"/>
  <c r="H165"/>
  <c r="A164" i="6"/>
  <c r="E163"/>
  <c r="F163"/>
  <c r="A167" i="12" l="1"/>
  <c r="G166"/>
  <c r="H166"/>
  <c r="A165" i="6"/>
  <c r="E164"/>
  <c r="F164"/>
  <c r="A168" i="12" l="1"/>
  <c r="G167"/>
  <c r="H167"/>
  <c r="A166" i="6"/>
  <c r="E165"/>
  <c r="F165"/>
  <c r="A169" i="12" l="1"/>
  <c r="G168"/>
  <c r="H168"/>
  <c r="A167" i="6"/>
  <c r="E166"/>
  <c r="F166"/>
  <c r="A170" i="12" l="1"/>
  <c r="G169"/>
  <c r="H169"/>
  <c r="A168" i="6"/>
  <c r="E167"/>
  <c r="F167"/>
  <c r="A171" i="12" l="1"/>
  <c r="G170"/>
  <c r="H170"/>
  <c r="A169" i="6"/>
  <c r="E168"/>
  <c r="F168"/>
  <c r="A172" i="12" l="1"/>
  <c r="G171"/>
  <c r="H171"/>
  <c r="A170" i="6"/>
  <c r="E169"/>
  <c r="F169"/>
  <c r="A173" i="12" l="1"/>
  <c r="G172"/>
  <c r="H172"/>
  <c r="A171" i="6"/>
  <c r="E170"/>
  <c r="F170"/>
  <c r="A174" i="12" l="1"/>
  <c r="G173"/>
  <c r="H173"/>
  <c r="A172" i="6"/>
  <c r="E171"/>
  <c r="F171"/>
  <c r="A175" i="12" l="1"/>
  <c r="G174"/>
  <c r="H174"/>
  <c r="A173" i="6"/>
  <c r="E172"/>
  <c r="F172"/>
  <c r="A176" i="12" l="1"/>
  <c r="G175"/>
  <c r="H175"/>
  <c r="A174" i="6"/>
  <c r="E173"/>
  <c r="F173"/>
  <c r="A177" i="12" l="1"/>
  <c r="G176"/>
  <c r="H176"/>
  <c r="A175" i="6"/>
  <c r="E174"/>
  <c r="F174"/>
  <c r="A178" i="12" l="1"/>
  <c r="G177"/>
  <c r="H177"/>
  <c r="A176" i="6"/>
  <c r="E175"/>
  <c r="F175"/>
  <c r="A179" i="12" l="1"/>
  <c r="G178"/>
  <c r="H178"/>
  <c r="A177" i="6"/>
  <c r="E176"/>
  <c r="F176"/>
  <c r="A180" i="12" l="1"/>
  <c r="G179"/>
  <c r="H179"/>
  <c r="A178" i="6"/>
  <c r="E177"/>
  <c r="F177"/>
  <c r="A181" i="12" l="1"/>
  <c r="G180"/>
  <c r="H180"/>
  <c r="A179" i="6"/>
  <c r="E178"/>
  <c r="F178"/>
  <c r="A182" i="12" l="1"/>
  <c r="G181"/>
  <c r="H181"/>
  <c r="A180" i="6"/>
  <c r="E179"/>
  <c r="F179"/>
  <c r="A183" i="12" l="1"/>
  <c r="G182"/>
  <c r="H182"/>
  <c r="A181" i="6"/>
  <c r="E180"/>
  <c r="F180"/>
  <c r="A184" i="12" l="1"/>
  <c r="G183"/>
  <c r="H183"/>
  <c r="A182" i="6"/>
  <c r="E181"/>
  <c r="F181"/>
  <c r="A185" i="12" l="1"/>
  <c r="G184"/>
  <c r="H184"/>
  <c r="A183" i="6"/>
  <c r="E182"/>
  <c r="F182"/>
  <c r="A186" i="12" l="1"/>
  <c r="G185"/>
  <c r="H185"/>
  <c r="A184" i="6"/>
  <c r="E183"/>
  <c r="F183"/>
  <c r="A187" i="12" l="1"/>
  <c r="G186"/>
  <c r="H186"/>
  <c r="A185" i="6"/>
  <c r="E184"/>
  <c r="F184"/>
  <c r="A188" i="12" l="1"/>
  <c r="G187"/>
  <c r="H187"/>
  <c r="A186" i="6"/>
  <c r="E185"/>
  <c r="F185"/>
  <c r="A189" i="12" l="1"/>
  <c r="G188"/>
  <c r="H188"/>
  <c r="A187" i="6"/>
  <c r="E186"/>
  <c r="F186"/>
  <c r="A190" i="12" l="1"/>
  <c r="G189"/>
  <c r="H189"/>
  <c r="A188" i="6"/>
  <c r="E187"/>
  <c r="F187"/>
  <c r="A191" i="12" l="1"/>
  <c r="G190"/>
  <c r="H190"/>
  <c r="A189" i="6"/>
  <c r="E188"/>
  <c r="F188"/>
  <c r="A192" i="12" l="1"/>
  <c r="G191"/>
  <c r="H191"/>
  <c r="A190" i="6"/>
  <c r="E189"/>
  <c r="F189"/>
  <c r="A193" i="12" l="1"/>
  <c r="G192"/>
  <c r="H192"/>
  <c r="A191" i="6"/>
  <c r="E190"/>
  <c r="F190"/>
  <c r="A194" i="12" l="1"/>
  <c r="G193"/>
  <c r="H193"/>
  <c r="A192" i="6"/>
  <c r="E191"/>
  <c r="F191"/>
  <c r="A195" i="12" l="1"/>
  <c r="G194"/>
  <c r="H194"/>
  <c r="A193" i="6"/>
  <c r="E192"/>
  <c r="F192"/>
  <c r="A196" i="12" l="1"/>
  <c r="G195"/>
  <c r="H195"/>
  <c r="A194" i="6"/>
  <c r="E193"/>
  <c r="F193"/>
  <c r="A197" i="12" l="1"/>
  <c r="G196"/>
  <c r="H196"/>
  <c r="A195" i="6"/>
  <c r="E194"/>
  <c r="F194"/>
  <c r="A198" i="12" l="1"/>
  <c r="G197"/>
  <c r="H197"/>
  <c r="A196" i="6"/>
  <c r="E195"/>
  <c r="F195"/>
  <c r="A199" i="12" l="1"/>
  <c r="G198"/>
  <c r="H198"/>
  <c r="A197" i="6"/>
  <c r="E196"/>
  <c r="F196"/>
  <c r="A200" i="12" l="1"/>
  <c r="G199"/>
  <c r="H199"/>
  <c r="A198" i="6"/>
  <c r="E197"/>
  <c r="F197"/>
  <c r="A201" i="12" l="1"/>
  <c r="G200"/>
  <c r="H200"/>
  <c r="A199" i="6"/>
  <c r="E198"/>
  <c r="F198"/>
  <c r="A202" i="12" l="1"/>
  <c r="G201"/>
  <c r="H201"/>
  <c r="A200" i="6"/>
  <c r="E199"/>
  <c r="F199"/>
  <c r="A203" i="12" l="1"/>
  <c r="G202"/>
  <c r="H202"/>
  <c r="A201" i="6"/>
  <c r="E200"/>
  <c r="F200"/>
  <c r="A204" i="12" l="1"/>
  <c r="G203"/>
  <c r="H203"/>
  <c r="A202" i="6"/>
  <c r="E201"/>
  <c r="F201"/>
  <c r="A205" i="12" l="1"/>
  <c r="G204"/>
  <c r="H204"/>
  <c r="A203" i="6"/>
  <c r="E202"/>
  <c r="F202"/>
  <c r="A206" i="12" l="1"/>
  <c r="G205"/>
  <c r="H205"/>
  <c r="A204" i="6"/>
  <c r="E203"/>
  <c r="F203"/>
  <c r="A207" i="12" l="1"/>
  <c r="G206"/>
  <c r="H206"/>
  <c r="A205" i="6"/>
  <c r="E204"/>
  <c r="F204"/>
  <c r="A208" i="12" l="1"/>
  <c r="G207"/>
  <c r="H207"/>
  <c r="A206" i="6"/>
  <c r="E205"/>
  <c r="F205"/>
  <c r="A209" i="12" l="1"/>
  <c r="G208"/>
  <c r="H208"/>
  <c r="A207" i="6"/>
  <c r="E206"/>
  <c r="F206"/>
  <c r="A210" i="12" l="1"/>
  <c r="G209"/>
  <c r="H209"/>
  <c r="A208" i="6"/>
  <c r="E207"/>
  <c r="F207"/>
  <c r="A211" i="12" l="1"/>
  <c r="G210"/>
  <c r="H210"/>
  <c r="A209" i="6"/>
  <c r="E208"/>
  <c r="F208"/>
  <c r="A212" i="12" l="1"/>
  <c r="G211"/>
  <c r="H211"/>
  <c r="A210" i="6"/>
  <c r="E209"/>
  <c r="F209"/>
  <c r="A213" i="12" l="1"/>
  <c r="G212"/>
  <c r="H212"/>
  <c r="A211" i="6"/>
  <c r="E210"/>
  <c r="F210"/>
  <c r="A214" i="12" l="1"/>
  <c r="G213"/>
  <c r="H213"/>
  <c r="A212" i="6"/>
  <c r="E211"/>
  <c r="F211"/>
  <c r="A215" i="12" l="1"/>
  <c r="G214"/>
  <c r="H214"/>
  <c r="A213" i="6"/>
  <c r="E212"/>
  <c r="F212"/>
  <c r="A216" i="12" l="1"/>
  <c r="G215"/>
  <c r="H215"/>
  <c r="A214" i="6"/>
  <c r="E213"/>
  <c r="F213"/>
  <c r="A217" i="12" l="1"/>
  <c r="G216"/>
  <c r="H216"/>
  <c r="A215" i="6"/>
  <c r="E214"/>
  <c r="F214"/>
  <c r="A218" i="12" l="1"/>
  <c r="G217"/>
  <c r="H217"/>
  <c r="A216" i="6"/>
  <c r="E215"/>
  <c r="F215"/>
  <c r="A219" i="12" l="1"/>
  <c r="G218"/>
  <c r="H218"/>
  <c r="A217" i="6"/>
  <c r="E216"/>
  <c r="F216"/>
  <c r="A220" i="12" l="1"/>
  <c r="G219"/>
  <c r="H219"/>
  <c r="A218" i="6"/>
  <c r="E217"/>
  <c r="F217"/>
  <c r="A221" i="12" l="1"/>
  <c r="G220"/>
  <c r="H220"/>
  <c r="A219" i="6"/>
  <c r="E218"/>
  <c r="F218"/>
  <c r="A222" i="12" l="1"/>
  <c r="G221"/>
  <c r="H221"/>
  <c r="A220" i="6"/>
  <c r="E219"/>
  <c r="F219"/>
  <c r="A223" i="12" l="1"/>
  <c r="G222"/>
  <c r="H222"/>
  <c r="A221" i="6"/>
  <c r="E220"/>
  <c r="F220"/>
  <c r="A224" i="12" l="1"/>
  <c r="G223"/>
  <c r="H223"/>
  <c r="A222" i="6"/>
  <c r="E221"/>
  <c r="F221"/>
  <c r="A225" i="12" l="1"/>
  <c r="G224"/>
  <c r="H224"/>
  <c r="A223" i="6"/>
  <c r="E222"/>
  <c r="F222"/>
  <c r="A226" i="12" l="1"/>
  <c r="G225"/>
  <c r="H225"/>
  <c r="A224" i="6"/>
  <c r="E223"/>
  <c r="F223"/>
  <c r="A227" i="12" l="1"/>
  <c r="G226"/>
  <c r="H226"/>
  <c r="A225" i="6"/>
  <c r="E224"/>
  <c r="F224"/>
  <c r="A228" i="12" l="1"/>
  <c r="G227"/>
  <c r="H227"/>
  <c r="A226" i="6"/>
  <c r="E225"/>
  <c r="F225"/>
  <c r="A229" i="12" l="1"/>
  <c r="G228"/>
  <c r="H228"/>
  <c r="A227" i="6"/>
  <c r="E226"/>
  <c r="F226"/>
  <c r="A230" i="12" l="1"/>
  <c r="G229"/>
  <c r="H229"/>
  <c r="A228" i="6"/>
  <c r="E227"/>
  <c r="F227"/>
  <c r="A231" i="12" l="1"/>
  <c r="G230"/>
  <c r="H230"/>
  <c r="A229" i="6"/>
  <c r="E228"/>
  <c r="F228"/>
  <c r="A232" i="12" l="1"/>
  <c r="G231"/>
  <c r="H231"/>
  <c r="A230" i="6"/>
  <c r="E229"/>
  <c r="F229"/>
  <c r="A233" i="12" l="1"/>
  <c r="G232"/>
  <c r="H232"/>
  <c r="A231" i="6"/>
  <c r="E230"/>
  <c r="F230"/>
  <c r="A234" i="12" l="1"/>
  <c r="G233"/>
  <c r="H233"/>
  <c r="A232" i="6"/>
  <c r="E231"/>
  <c r="F231"/>
  <c r="A235" i="12" l="1"/>
  <c r="G234"/>
  <c r="H234"/>
  <c r="A233" i="6"/>
  <c r="E232"/>
  <c r="F232"/>
  <c r="A236" i="12" l="1"/>
  <c r="G235"/>
  <c r="H235"/>
  <c r="A234" i="6"/>
  <c r="E233"/>
  <c r="F233"/>
  <c r="A237" i="12" l="1"/>
  <c r="G236"/>
  <c r="H236"/>
  <c r="A235" i="6"/>
  <c r="E234"/>
  <c r="F234"/>
  <c r="A238" i="12" l="1"/>
  <c r="G237"/>
  <c r="H237"/>
  <c r="A236" i="6"/>
  <c r="E235"/>
  <c r="F235"/>
  <c r="A239" i="12" l="1"/>
  <c r="G238"/>
  <c r="H238"/>
  <c r="A237" i="6"/>
  <c r="E236"/>
  <c r="F236"/>
  <c r="A240" i="12" l="1"/>
  <c r="G239"/>
  <c r="H239"/>
  <c r="A238" i="6"/>
  <c r="E237"/>
  <c r="F237"/>
  <c r="A241" i="12" l="1"/>
  <c r="G240"/>
  <c r="H240"/>
  <c r="A239" i="6"/>
  <c r="E238"/>
  <c r="F238"/>
  <c r="A242" i="12" l="1"/>
  <c r="G241"/>
  <c r="H241"/>
  <c r="A240" i="6"/>
  <c r="E239"/>
  <c r="F239"/>
  <c r="A243" i="12" l="1"/>
  <c r="G242"/>
  <c r="H242"/>
  <c r="A241" i="6"/>
  <c r="E240"/>
  <c r="F240"/>
  <c r="A244" i="12" l="1"/>
  <c r="G243"/>
  <c r="H243"/>
  <c r="A242" i="6"/>
  <c r="E241"/>
  <c r="F241"/>
  <c r="A245" i="12" l="1"/>
  <c r="G244"/>
  <c r="H244"/>
  <c r="A243" i="6"/>
  <c r="E242"/>
  <c r="F242"/>
  <c r="A246" i="12" l="1"/>
  <c r="G245"/>
  <c r="H245"/>
  <c r="A244" i="6"/>
  <c r="E243"/>
  <c r="F243"/>
  <c r="A247" i="12" l="1"/>
  <c r="G246"/>
  <c r="H246"/>
  <c r="A245" i="6"/>
  <c r="E244"/>
  <c r="F244"/>
  <c r="A248" i="12" l="1"/>
  <c r="G247"/>
  <c r="H247"/>
  <c r="A246" i="6"/>
  <c r="E245"/>
  <c r="F245"/>
  <c r="A249" i="12" l="1"/>
  <c r="G248"/>
  <c r="H248"/>
  <c r="A247" i="6"/>
  <c r="E246"/>
  <c r="F246"/>
  <c r="A250" i="12" l="1"/>
  <c r="G249"/>
  <c r="H249"/>
  <c r="A248" i="6"/>
  <c r="E247"/>
  <c r="F247"/>
  <c r="A251" i="12" l="1"/>
  <c r="G250"/>
  <c r="H250"/>
  <c r="A249" i="6"/>
  <c r="E248"/>
  <c r="F248"/>
  <c r="A252" i="12" l="1"/>
  <c r="G251"/>
  <c r="H251"/>
  <c r="A250" i="6"/>
  <c r="E249"/>
  <c r="F249"/>
  <c r="A253" i="12" l="1"/>
  <c r="G252"/>
  <c r="H252"/>
  <c r="A251" i="6"/>
  <c r="E250"/>
  <c r="F250"/>
  <c r="A254" i="12" l="1"/>
  <c r="G253"/>
  <c r="H253"/>
  <c r="A252" i="6"/>
  <c r="E251"/>
  <c r="F251"/>
  <c r="A255" i="12" l="1"/>
  <c r="G254"/>
  <c r="H254"/>
  <c r="A253" i="6"/>
  <c r="E252"/>
  <c r="F252"/>
  <c r="A256" i="12" l="1"/>
  <c r="G255"/>
  <c r="H255"/>
  <c r="A254" i="6"/>
  <c r="E253"/>
  <c r="F253"/>
  <c r="A257" i="12" l="1"/>
  <c r="G256"/>
  <c r="H256"/>
  <c r="A255" i="6"/>
  <c r="E254"/>
  <c r="F254"/>
  <c r="A258" i="12" l="1"/>
  <c r="G257"/>
  <c r="H257"/>
  <c r="A256" i="6"/>
  <c r="E255"/>
  <c r="F255"/>
  <c r="A259" i="12" l="1"/>
  <c r="G258"/>
  <c r="H258"/>
  <c r="A257" i="6"/>
  <c r="E256"/>
  <c r="F256"/>
  <c r="G259" i="12" l="1"/>
  <c r="H259"/>
  <c r="A258" i="6"/>
  <c r="E257"/>
  <c r="F257"/>
  <c r="A259" l="1"/>
  <c r="E258"/>
  <c r="F258"/>
  <c r="E259" l="1"/>
  <c r="F259"/>
</calcChain>
</file>

<file path=xl/sharedStrings.xml><?xml version="1.0" encoding="utf-8"?>
<sst xmlns="http://schemas.openxmlformats.org/spreadsheetml/2006/main" count="1769" uniqueCount="1447">
  <si>
    <t>諤･豼蠅怜刈</t>
  </si>
  <si>
    <t>驟ｵ邏</t>
  </si>
  <si>
    <t>繝繧､繧ｨ繝・ヨ繝悶Ο繧ｰ</t>
  </si>
  <si>
    <t>譁ｭ鬟溘ム繧､繧ｨ繝・ヨ</t>
  </si>
  <si>
    <t>繝繧､繧ｨ繝・ヨ繧ｵ繝励Μ</t>
  </si>
  <si>
    <t>縺輔＞縺溘∪蟶・(譌･譛ｬ)</t>
  </si>
  <si>
    <t>讓ｪ豬懷ｸ・(譌･譛ｬ)</t>
  </si>
  <si>
    <t>譛ｭ蟷悟ｸ・(譌･譛ｬ)</t>
  </si>
  <si>
    <t>譁ｰ螳ｿ蛹ｺ (譌･譛ｬ)</t>
  </si>
  <si>
    <t>蜷榊商螻句ｸ・(譌･譛ｬ)</t>
  </si>
  <si>
    <t>譯ｶ蟾晏ｸ・(譌･譛ｬ)</t>
  </si>
  <si>
    <t>貂ｯ蛹ｺ (譌･譛ｬ)</t>
  </si>
  <si>
    <t>遖丞ｲ｡蟶・(譌･譛ｬ)</t>
  </si>
  <si>
    <t>螟ｧ髦ｪ蟶・(譌･譛ｬ)</t>
  </si>
  <si>
    <t>貂玖ｰｷ蛹ｺ (譌･譛ｬ)</t>
  </si>
  <si>
    <t>譌･譛ｬ</t>
  </si>
  <si>
    <t>2015-03-29 - 2015-04-04</t>
  </si>
  <si>
    <t>2015-03-22 - 2015-03-28</t>
  </si>
  <si>
    <t>2015-03-15 - 2015-03-21</t>
  </si>
  <si>
    <t>2015-03-08 - 2015-03-14</t>
  </si>
  <si>
    <t>2015-03-01 - 2015-03-07</t>
  </si>
  <si>
    <t>2015-02-22 - 2015-02-28</t>
  </si>
  <si>
    <t>2015-02-15 - 2015-02-21</t>
  </si>
  <si>
    <t>2015-02-08 - 2015-02-14</t>
  </si>
  <si>
    <t>2015-02-01 - 2015-02-07</t>
  </si>
  <si>
    <t>2015-01-25 - 2015-01-31</t>
  </si>
  <si>
    <t>2015-01-18 - 2015-01-24</t>
  </si>
  <si>
    <t>2015-01-11 - 2015-01-17</t>
  </si>
  <si>
    <t>2015-01-04 - 2015-01-10</t>
  </si>
  <si>
    <t>2014-12-28 - 2015-01-03</t>
  </si>
  <si>
    <t>2014-12-21 - 2014-12-27</t>
  </si>
  <si>
    <t>2014-12-14 - 2014-12-20</t>
  </si>
  <si>
    <t>2014-12-07 - 2014-12-13</t>
  </si>
  <si>
    <t>2014-11-30 - 2014-12-06</t>
  </si>
  <si>
    <t>2014-11-23 - 2014-11-29</t>
  </si>
  <si>
    <t>2014-11-16 - 2014-11-22</t>
  </si>
  <si>
    <t>2014-11-09 - 2014-11-15</t>
  </si>
  <si>
    <t>2014-11-02 - 2014-11-08</t>
  </si>
  <si>
    <t>2014-10-26 - 2014-11-01</t>
  </si>
  <si>
    <t>2014-10-19 - 2014-10-25</t>
  </si>
  <si>
    <t>2014-10-12 - 2014-10-18</t>
  </si>
  <si>
    <t>2014-10-05 - 2014-10-11</t>
  </si>
  <si>
    <t>2014-09-28 - 2014-10-04</t>
  </si>
  <si>
    <t>2014-09-21 - 2014-09-27</t>
  </si>
  <si>
    <t>2014-09-14 - 2014-09-20</t>
  </si>
  <si>
    <t>2014-09-07 - 2014-09-13</t>
  </si>
  <si>
    <t>2014-08-31 - 2014-09-06</t>
  </si>
  <si>
    <t>2014-08-24 - 2014-08-30</t>
  </si>
  <si>
    <t>2014-08-17 - 2014-08-23</t>
  </si>
  <si>
    <t>2014-08-10 - 2014-08-16</t>
  </si>
  <si>
    <t>2014-08-03 - 2014-08-09</t>
  </si>
  <si>
    <t>2014-07-27 - 2014-08-02</t>
  </si>
  <si>
    <t>2014-07-20 - 2014-07-26</t>
  </si>
  <si>
    <t>2014-07-13 - 2014-07-19</t>
  </si>
  <si>
    <t>2014-07-06 - 2014-07-12</t>
  </si>
  <si>
    <t>2014-06-29 - 2014-07-05</t>
  </si>
  <si>
    <t>2014-06-22 - 2014-06-28</t>
  </si>
  <si>
    <t>2014-06-15 - 2014-06-21</t>
  </si>
  <si>
    <t>2014-06-08 - 2014-06-14</t>
  </si>
  <si>
    <t>2014-06-01 - 2014-06-07</t>
  </si>
  <si>
    <t>2014-05-25 - 2014-05-31</t>
  </si>
  <si>
    <t>2014-05-18 - 2014-05-24</t>
  </si>
  <si>
    <t>2014-05-11 - 2014-05-17</t>
  </si>
  <si>
    <t>2014-05-04 - 2014-05-10</t>
  </si>
  <si>
    <t>2014-04-27 - 2014-05-03</t>
  </si>
  <si>
    <t>2014-04-20 - 2014-04-26</t>
  </si>
  <si>
    <t>2014-04-13 - 2014-04-19</t>
  </si>
  <si>
    <t>2014-04-06 - 2014-04-12</t>
  </si>
  <si>
    <t>2014-03-30 - 2014-04-05</t>
  </si>
  <si>
    <t>2014-03-23 - 2014-03-29</t>
  </si>
  <si>
    <t>2014-03-16 - 2014-03-22</t>
  </si>
  <si>
    <t>2014-03-09 - 2014-03-15</t>
  </si>
  <si>
    <t>2014-03-02 - 2014-03-08</t>
  </si>
  <si>
    <t>2014-02-23 - 2014-03-01</t>
  </si>
  <si>
    <t>2014-02-16 - 2014-02-22</t>
  </si>
  <si>
    <t>2014-02-09 - 2014-02-15</t>
  </si>
  <si>
    <t>2014-02-02 - 2014-02-08</t>
  </si>
  <si>
    <t>2014-01-26 - 2014-02-01</t>
  </si>
  <si>
    <t>2014-01-19 - 2014-01-25</t>
  </si>
  <si>
    <t>2014-01-12 - 2014-01-18</t>
  </si>
  <si>
    <t>2014-01-05 - 2014-01-11</t>
  </si>
  <si>
    <t>2013-12-29 - 2014-01-04</t>
  </si>
  <si>
    <t>2013-12-22 - 2013-12-28</t>
  </si>
  <si>
    <t>2013-12-15 - 2013-12-21</t>
  </si>
  <si>
    <t>2013-12-08 - 2013-12-14</t>
  </si>
  <si>
    <t>2013-12-01 - 2013-12-07</t>
  </si>
  <si>
    <t>2013-11-24 - 2013-11-30</t>
  </si>
  <si>
    <t>2013-11-17 - 2013-11-23</t>
  </si>
  <si>
    <t>2013-11-10 - 2013-11-16</t>
  </si>
  <si>
    <t>2013-11-03 - 2013-11-09</t>
  </si>
  <si>
    <t>2013-10-27 - 2013-11-02</t>
  </si>
  <si>
    <t>2013-10-20 - 2013-10-26</t>
  </si>
  <si>
    <t>2013-10-13 - 2013-10-19</t>
  </si>
  <si>
    <t>2013-10-06 - 2013-10-12</t>
  </si>
  <si>
    <t>2013-09-29 - 2013-10-05</t>
  </si>
  <si>
    <t>2013-09-22 - 2013-09-28</t>
  </si>
  <si>
    <t>2013-09-15 - 2013-09-21</t>
  </si>
  <si>
    <t>2013-09-08 - 2013-09-14</t>
  </si>
  <si>
    <t>2013-09-01 - 2013-09-07</t>
  </si>
  <si>
    <t>2013-08-25 - 2013-08-31</t>
  </si>
  <si>
    <t>2013-08-18 - 2013-08-24</t>
  </si>
  <si>
    <t>2013-08-11 - 2013-08-17</t>
  </si>
  <si>
    <t>2013-08-04 - 2013-08-10</t>
  </si>
  <si>
    <t>2013-07-28 - 2013-08-03</t>
  </si>
  <si>
    <t>2013-07-21 - 2013-07-27</t>
  </si>
  <si>
    <t>2013-07-14 - 2013-07-20</t>
  </si>
  <si>
    <t>2013-07-07 - 2013-07-13</t>
  </si>
  <si>
    <t>2013-06-30 - 2013-07-06</t>
  </si>
  <si>
    <t>2013-06-23 - 2013-06-29</t>
  </si>
  <si>
    <t>2013-06-16 - 2013-06-22</t>
  </si>
  <si>
    <t>2013-06-09 - 2013-06-15</t>
  </si>
  <si>
    <t>2013-06-02 - 2013-06-08</t>
  </si>
  <si>
    <t>2013-05-26 - 2013-06-01</t>
  </si>
  <si>
    <t>2013-05-19 - 2013-05-25</t>
  </si>
  <si>
    <t>2013-05-12 - 2013-05-18</t>
  </si>
  <si>
    <t>2013-05-05 - 2013-05-11</t>
  </si>
  <si>
    <t>2013-04-28 - 2013-05-04</t>
  </si>
  <si>
    <t>2013-04-21 - 2013-04-27</t>
  </si>
  <si>
    <t>2013-04-14 - 2013-04-20</t>
  </si>
  <si>
    <t>2013-04-07 - 2013-04-13</t>
  </si>
  <si>
    <t>2013-03-31 - 2013-04-06</t>
  </si>
  <si>
    <t>2013-03-24 - 2013-03-30</t>
  </si>
  <si>
    <t>2013-03-17 - 2013-03-23</t>
  </si>
  <si>
    <t>2013-03-10 - 2013-03-16</t>
  </si>
  <si>
    <t>2013-03-03 - 2013-03-09</t>
  </si>
  <si>
    <t>2013-02-24 - 2013-03-02</t>
  </si>
  <si>
    <t>2013-02-17 - 2013-02-23</t>
  </si>
  <si>
    <t>2013-02-10 - 2013-02-16</t>
  </si>
  <si>
    <t>2013-02-03 - 2013-02-09</t>
  </si>
  <si>
    <t>2013-01-27 - 2013-02-02</t>
  </si>
  <si>
    <t>2013-01-20 - 2013-01-26</t>
  </si>
  <si>
    <t>2013-01-13 - 2013-01-19</t>
  </si>
  <si>
    <t>2013-01-06 - 2013-01-12</t>
  </si>
  <si>
    <t>2012-12-30 - 2013-01-05</t>
  </si>
  <si>
    <t>2012-12-23 - 2012-12-29</t>
  </si>
  <si>
    <t>2012-12-16 - 2012-12-22</t>
  </si>
  <si>
    <t>2012-12-09 - 2012-12-15</t>
  </si>
  <si>
    <t>2012-12-02 - 2012-12-08</t>
  </si>
  <si>
    <t>2012-11-25 - 2012-12-01</t>
  </si>
  <si>
    <t>2012-11-18 - 2012-11-24</t>
  </si>
  <si>
    <t>2012-11-11 - 2012-11-17</t>
  </si>
  <si>
    <t>2012-11-04 - 2012-11-10</t>
  </si>
  <si>
    <t>2012-10-28 - 2012-11-03</t>
  </si>
  <si>
    <t>2012-10-21 - 2012-10-27</t>
  </si>
  <si>
    <t>2012-10-14 - 2012-10-20</t>
  </si>
  <si>
    <t>2012-10-07 - 2012-10-13</t>
  </si>
  <si>
    <t>2012-09-30 - 2012-10-06</t>
  </si>
  <si>
    <t>2012-09-23 - 2012-09-29</t>
  </si>
  <si>
    <t>2012-09-16 - 2012-09-22</t>
  </si>
  <si>
    <t>2012-09-09 - 2012-09-15</t>
  </si>
  <si>
    <t>2012-09-02 - 2012-09-08</t>
  </si>
  <si>
    <t>2012-08-26 - 2012-09-01</t>
  </si>
  <si>
    <t>2012-08-19 - 2012-08-25</t>
  </si>
  <si>
    <t>2012-08-12 - 2012-08-18</t>
  </si>
  <si>
    <t>2012-08-05 - 2012-08-11</t>
  </si>
  <si>
    <t>2012-07-29 - 2012-08-04</t>
  </si>
  <si>
    <t>2012-07-22 - 2012-07-28</t>
  </si>
  <si>
    <t>2012-07-15 - 2012-07-21</t>
  </si>
  <si>
    <t>2012-07-08 - 2012-07-14</t>
  </si>
  <si>
    <t>2012-07-01 - 2012-07-07</t>
  </si>
  <si>
    <t>2012-06-24 - 2012-06-30</t>
  </si>
  <si>
    <t>2012-06-17 - 2012-06-23</t>
  </si>
  <si>
    <t>2012-06-10 - 2012-06-16</t>
  </si>
  <si>
    <t>2012-06-03 - 2012-06-09</t>
  </si>
  <si>
    <t>2012-05-27 - 2012-06-02</t>
  </si>
  <si>
    <t>2012-05-20 - 2012-05-26</t>
  </si>
  <si>
    <t>2012-05-13 - 2012-05-19</t>
  </si>
  <si>
    <t>2012-05-06 - 2012-05-12</t>
  </si>
  <si>
    <t>2012-04-29 - 2012-05-05</t>
  </si>
  <si>
    <t>2012-04-22 - 2012-04-28</t>
  </si>
  <si>
    <t>2012-04-15 - 2012-04-21</t>
  </si>
  <si>
    <t>2012-04-08 - 2012-04-14</t>
  </si>
  <si>
    <t>2012-04-01 - 2012-04-07</t>
  </si>
  <si>
    <t>2012-03-25 - 2012-03-31</t>
  </si>
  <si>
    <t>2012-03-18 - 2012-03-24</t>
  </si>
  <si>
    <t>2012-03-11 - 2012-03-17</t>
  </si>
  <si>
    <t>2012-03-04 - 2012-03-10</t>
  </si>
  <si>
    <t>2012-02-26 - 2012-03-03</t>
  </si>
  <si>
    <t>2012-02-19 - 2012-02-25</t>
  </si>
  <si>
    <t>2012-02-12 - 2012-02-18</t>
  </si>
  <si>
    <t>2012-02-05 - 2012-02-11</t>
  </si>
  <si>
    <t>2012-01-29 - 2012-02-04</t>
  </si>
  <si>
    <t>2012-01-22 - 2012-01-28</t>
  </si>
  <si>
    <t>2012-01-15 - 2012-01-21</t>
  </si>
  <si>
    <t>2012-01-08 - 2012-01-14</t>
  </si>
  <si>
    <t>2012-01-01 - 2012-01-07</t>
  </si>
  <si>
    <t>2011-12-25 - 2011-12-31</t>
  </si>
  <si>
    <t>2011-12-18 - 2011-12-24</t>
  </si>
  <si>
    <t>2011-12-11 - 2011-12-17</t>
  </si>
  <si>
    <t>2011-12-04 - 2011-12-10</t>
  </si>
  <si>
    <t>2011-11-27 - 2011-12-03</t>
  </si>
  <si>
    <t>2011-11-20 - 2011-11-26</t>
  </si>
  <si>
    <t>2011-11-13 - 2011-11-19</t>
  </si>
  <si>
    <t>2011-11-06 - 2011-11-12</t>
  </si>
  <si>
    <t>2011-10-30 - 2011-11-05</t>
  </si>
  <si>
    <t>2011-10-23 - 2011-10-29</t>
  </si>
  <si>
    <t>2011-10-16 - 2011-10-22</t>
  </si>
  <si>
    <t>2011-10-09 - 2011-10-15</t>
  </si>
  <si>
    <t>2011-10-02 - 2011-10-08</t>
  </si>
  <si>
    <t>2011-09-25 - 2011-10-01</t>
  </si>
  <si>
    <t>2011-09-18 - 2011-09-24</t>
  </si>
  <si>
    <t>2011-09-11 - 2011-09-17</t>
  </si>
  <si>
    <t>2011-09-04 - 2011-09-10</t>
  </si>
  <si>
    <t>2011-08-28 - 2011-09-03</t>
  </si>
  <si>
    <t>2011-08-21 - 2011-08-27</t>
  </si>
  <si>
    <t>2011-08-14 - 2011-08-20</t>
  </si>
  <si>
    <t>2011-08-07 - 2011-08-13</t>
  </si>
  <si>
    <t>2011-07-31 - 2011-08-06</t>
  </si>
  <si>
    <t>2011-07-24 - 2011-07-30</t>
  </si>
  <si>
    <t>2011-07-17 - 2011-07-23</t>
  </si>
  <si>
    <t>2011-07-10 - 2011-07-16</t>
  </si>
  <si>
    <t>2011-07-03 - 2011-07-09</t>
  </si>
  <si>
    <t>2011-06-26 - 2011-07-02</t>
  </si>
  <si>
    <t>2011-06-19 - 2011-06-25</t>
  </si>
  <si>
    <t>2011-06-12 - 2011-06-18</t>
  </si>
  <si>
    <t>2011-06-05 - 2011-06-11</t>
  </si>
  <si>
    <t>2011-05-29 - 2011-06-04</t>
  </si>
  <si>
    <t>2011-05-22 - 2011-05-28</t>
  </si>
  <si>
    <t>2011-05-15 - 2011-05-21</t>
  </si>
  <si>
    <t>2011-05-08 - 2011-05-14</t>
  </si>
  <si>
    <t>2011-05-01 - 2011-05-07</t>
  </si>
  <si>
    <t>2011-04-24 - 2011-04-30</t>
  </si>
  <si>
    <t>2011-04-17 - 2011-04-23</t>
  </si>
  <si>
    <t>2011-04-10 - 2011-04-16</t>
  </si>
  <si>
    <t>2011-04-03 - 2011-04-09</t>
  </si>
  <si>
    <t>2011-03-27 - 2011-04-02</t>
  </si>
  <si>
    <t>2011-03-20 - 2011-03-26</t>
  </si>
  <si>
    <t>2011-03-13 - 2011-03-19</t>
  </si>
  <si>
    <t>2011-03-06 - 2011-03-12</t>
  </si>
  <si>
    <t>2011-02-27 - 2011-03-05</t>
  </si>
  <si>
    <t>2011-02-20 - 2011-02-26</t>
  </si>
  <si>
    <t>2011-02-13 - 2011-02-19</t>
  </si>
  <si>
    <t>2011-02-06 - 2011-02-12</t>
  </si>
  <si>
    <t>2011-01-30 - 2011-02-05</t>
  </si>
  <si>
    <t>2011-01-23 - 2011-01-29</t>
  </si>
  <si>
    <t>2011-01-16 - 2011-01-22</t>
  </si>
  <si>
    <t>2011-01-09 - 2011-01-15</t>
  </si>
  <si>
    <t>2011-01-02 - 2011-01-08</t>
  </si>
  <si>
    <t>2010-12-26 - 2011-01-01</t>
  </si>
  <si>
    <t>2010-12-19 - 2010-12-25</t>
  </si>
  <si>
    <t>2010-12-12 - 2010-12-18</t>
  </si>
  <si>
    <t>2010-12-05 - 2010-12-11</t>
  </si>
  <si>
    <t>2010-11-28 - 2010-12-04</t>
  </si>
  <si>
    <t>2010-11-21 - 2010-11-27</t>
  </si>
  <si>
    <t>2010-11-14 - 2010-11-20</t>
  </si>
  <si>
    <t>2010-11-07 - 2010-11-13</t>
  </si>
  <si>
    <t>2010-10-31 - 2010-11-06</t>
  </si>
  <si>
    <t>2010-10-24 - 2010-10-30</t>
  </si>
  <si>
    <t>2010-10-17 - 2010-10-23</t>
  </si>
  <si>
    <t>2010-10-10 - 2010-10-16</t>
  </si>
  <si>
    <t>2010-10-03 - 2010-10-09</t>
  </si>
  <si>
    <t>2010-09-26 - 2010-10-02</t>
  </si>
  <si>
    <t>2010-09-19 - 2010-09-25</t>
  </si>
  <si>
    <t>2010-09-12 - 2010-09-18</t>
  </si>
  <si>
    <t>2010-09-05 - 2010-09-11</t>
  </si>
  <si>
    <t>2010-08-29 - 2010-09-04</t>
  </si>
  <si>
    <t>2010-08-22 - 2010-08-28</t>
  </si>
  <si>
    <t>2010-08-15 - 2010-08-21</t>
  </si>
  <si>
    <t>2010-08-08 - 2010-08-14</t>
  </si>
  <si>
    <t>2010-08-01 - 2010-08-07</t>
  </si>
  <si>
    <t>2010-07-25 - 2010-07-31</t>
  </si>
  <si>
    <t>2010-07-18 - 2010-07-24</t>
  </si>
  <si>
    <t>2010-07-11 - 2010-07-17</t>
  </si>
  <si>
    <t>2010-07-04 - 2010-07-10</t>
  </si>
  <si>
    <t>2010-06-27 - 2010-07-03</t>
  </si>
  <si>
    <t>2010-06-20 - 2010-06-26</t>
  </si>
  <si>
    <t>2010-06-13 - 2010-06-19</t>
  </si>
  <si>
    <t>2010-06-06 - 2010-06-12</t>
  </si>
  <si>
    <t>2010-05-30 - 2010-06-05</t>
  </si>
  <si>
    <t>2010-05-23 - 2010-05-29</t>
  </si>
  <si>
    <t>2010-05-16 - 2010-05-22</t>
  </si>
  <si>
    <t>2010-05-09 - 2010-05-15</t>
  </si>
  <si>
    <t>2010-05-02 - 2010-05-08</t>
  </si>
  <si>
    <t>2010-04-25 - 2010-05-01</t>
  </si>
  <si>
    <t>2010-04-18 - 2010-04-24</t>
  </si>
  <si>
    <t>2010-04-11 - 2010-04-17</t>
  </si>
  <si>
    <t>2010-04-04 - 2010-04-10</t>
  </si>
  <si>
    <t>2010-03-28 - 2010-04-03</t>
  </si>
  <si>
    <t>2010-03-21 - 2010-03-27</t>
  </si>
  <si>
    <t>2010-03-14 - 2010-03-20</t>
  </si>
  <si>
    <t>2010-03-07 - 2010-03-13</t>
  </si>
  <si>
    <t>2010-02-28 - 2010-03-06</t>
  </si>
  <si>
    <t>2010-02-21 - 2010-02-27</t>
  </si>
  <si>
    <t>2010-02-14 - 2010-02-20</t>
  </si>
  <si>
    <t>2010-02-07 - 2010-02-13</t>
  </si>
  <si>
    <t>2010-01-31 - 2010-02-06</t>
  </si>
  <si>
    <t>2010-01-24 - 2010-01-30</t>
  </si>
  <si>
    <t>2010-01-17 - 2010-01-23</t>
  </si>
  <si>
    <t>2010-01-10 - 2010-01-16</t>
  </si>
  <si>
    <t>2010-01-03 - 2010-01-09</t>
  </si>
  <si>
    <t>2009-12-27 - 2010-01-02</t>
  </si>
  <si>
    <t>2009-12-20 - 2009-12-26</t>
  </si>
  <si>
    <t>2009-12-13 - 2009-12-19</t>
  </si>
  <si>
    <t>2009-12-06 - 2009-12-12</t>
  </si>
  <si>
    <t>2009-11-29 - 2009-12-05</t>
  </si>
  <si>
    <t>2009-11-22 - 2009-11-28</t>
  </si>
  <si>
    <t>2009-11-15 - 2009-11-21</t>
  </si>
  <si>
    <t>2009-11-08 - 2009-11-14</t>
  </si>
  <si>
    <t>2009-11-01 - 2009-11-07</t>
  </si>
  <si>
    <t>2009-10-25 - 2009-10-31</t>
  </si>
  <si>
    <t>2009-10-18 - 2009-10-24</t>
  </si>
  <si>
    <t>2009-10-11 - 2009-10-17</t>
  </si>
  <si>
    <t>2009-10-04 - 2009-10-10</t>
  </si>
  <si>
    <t>2009-09-27 - 2009-10-03</t>
  </si>
  <si>
    <t>2009-09-20 - 2009-09-26</t>
  </si>
  <si>
    <t>2009-09-13 - 2009-09-19</t>
  </si>
  <si>
    <t>2009-09-06 - 2009-09-12</t>
  </si>
  <si>
    <t>2009-08-30 - 2009-09-05</t>
  </si>
  <si>
    <t>2009-08-23 - 2009-08-29</t>
  </si>
  <si>
    <t>2009-08-16 - 2009-08-22</t>
  </si>
  <si>
    <t>2009-08-09 - 2009-08-15</t>
  </si>
  <si>
    <t>2009-08-02 - 2009-08-08</t>
  </si>
  <si>
    <t>2009-07-26 - 2009-08-01</t>
  </si>
  <si>
    <t>2009-07-19 - 2009-07-25</t>
  </si>
  <si>
    <t>2009-07-12 - 2009-07-18</t>
  </si>
  <si>
    <t>2009-07-05 - 2009-07-11</t>
  </si>
  <si>
    <t>2009-06-28 - 2009-07-04</t>
  </si>
  <si>
    <t>2009-06-21 - 2009-06-27</t>
  </si>
  <si>
    <t>2009-06-14 - 2009-06-20</t>
  </si>
  <si>
    <t>2009-06-07 - 2009-06-13</t>
  </si>
  <si>
    <t>2009-05-31 - 2009-06-06</t>
  </si>
  <si>
    <t>2009-05-24 - 2009-05-30</t>
  </si>
  <si>
    <t>2009-05-17 - 2009-05-23</t>
  </si>
  <si>
    <t>2009-05-10 - 2009-05-16</t>
  </si>
  <si>
    <t>2009-05-03 - 2009-05-09</t>
  </si>
  <si>
    <t>2009-04-26 - 2009-05-02</t>
  </si>
  <si>
    <t>2009-04-19 - 2009-04-25</t>
  </si>
  <si>
    <t>2009-04-12 - 2009-04-18</t>
  </si>
  <si>
    <t>2009-04-05 - 2009-04-11</t>
  </si>
  <si>
    <t>2009-03-29 - 2009-04-04</t>
  </si>
  <si>
    <t>2009-03-22 - 2009-03-28</t>
  </si>
  <si>
    <t>2009-03-15 - 2009-03-21</t>
  </si>
  <si>
    <t>2009-03-08 - 2009-03-14</t>
  </si>
  <si>
    <t>2009-03-01 - 2009-03-07</t>
  </si>
  <si>
    <t>2009-02-22 - 2009-02-28</t>
  </si>
  <si>
    <t>2009-02-15 - 2009-02-21</t>
  </si>
  <si>
    <t>2009-02-08 - 2009-02-14</t>
  </si>
  <si>
    <t>2009-02-01 - 2009-02-07</t>
  </si>
  <si>
    <t>2009-01-25 - 2009-01-31</t>
  </si>
  <si>
    <t>2009-01-18 - 2009-01-24</t>
  </si>
  <si>
    <t>2009-01-11 - 2009-01-17</t>
  </si>
  <si>
    <t>2009-01-04 - 2009-01-10</t>
  </si>
  <si>
    <t>2008-12-28 - 2009-01-03</t>
  </si>
  <si>
    <t>2008-12-21 - 2008-12-27</t>
  </si>
  <si>
    <t>2008-12-14 - 2008-12-20</t>
  </si>
  <si>
    <t>2008-12-07 - 2008-12-13</t>
  </si>
  <si>
    <t>2008-11-30 - 2008-12-06</t>
  </si>
  <si>
    <t>2008-11-23 - 2008-11-29</t>
  </si>
  <si>
    <t>2008-11-16 - 2008-11-22</t>
  </si>
  <si>
    <t>2008-11-09 - 2008-11-15</t>
  </si>
  <si>
    <t>2008-11-02 - 2008-11-08</t>
  </si>
  <si>
    <t>2008-10-26 - 2008-11-01</t>
  </si>
  <si>
    <t>2008-10-19 - 2008-10-25</t>
  </si>
  <si>
    <t>2008-10-12 - 2008-10-18</t>
  </si>
  <si>
    <t>2008-10-05 - 2008-10-11</t>
  </si>
  <si>
    <t>2008-09-28 - 2008-10-04</t>
  </si>
  <si>
    <t>2008-09-21 - 2008-09-27</t>
  </si>
  <si>
    <t>2008-09-14 - 2008-09-20</t>
  </si>
  <si>
    <t>2008-09-07 - 2008-09-13</t>
  </si>
  <si>
    <t>2008-08-31 - 2008-09-06</t>
  </si>
  <si>
    <t>2008-08-24 - 2008-08-30</t>
  </si>
  <si>
    <t>2008-08-17 - 2008-08-23</t>
  </si>
  <si>
    <t>2008-08-10 - 2008-08-16</t>
  </si>
  <si>
    <t>2008-08-03 - 2008-08-09</t>
  </si>
  <si>
    <t>2008-07-27 - 2008-08-02</t>
  </si>
  <si>
    <t>2008-07-20 - 2008-07-26</t>
  </si>
  <si>
    <t>2008-07-13 - 2008-07-19</t>
  </si>
  <si>
    <t>2008-07-06 - 2008-07-12</t>
  </si>
  <si>
    <t>2008-06-29 - 2008-07-05</t>
  </si>
  <si>
    <t>2008-06-22 - 2008-06-28</t>
  </si>
  <si>
    <t>2008-06-15 - 2008-06-21</t>
  </si>
  <si>
    <t>2008-06-08 - 2008-06-14</t>
  </si>
  <si>
    <t>2008-06-01 - 2008-06-07</t>
  </si>
  <si>
    <t>2008-05-25 - 2008-05-31</t>
  </si>
  <si>
    <t>2008-05-18 - 2008-05-24</t>
  </si>
  <si>
    <t>2008-05-11 - 2008-05-17</t>
  </si>
  <si>
    <t>2008-05-04 - 2008-05-10</t>
  </si>
  <si>
    <t>2008-04-27 - 2008-05-03</t>
  </si>
  <si>
    <t>2008-04-20 - 2008-04-26</t>
  </si>
  <si>
    <t>2008-04-13 - 2008-04-19</t>
  </si>
  <si>
    <t>2008-04-06 - 2008-04-12</t>
  </si>
  <si>
    <t>2008-03-30 - 2008-04-05</t>
  </si>
  <si>
    <t>2008-03-23 - 2008-03-29</t>
  </si>
  <si>
    <t>2008-03-16 - 2008-03-22</t>
  </si>
  <si>
    <t>2008-03-09 - 2008-03-15</t>
  </si>
  <si>
    <t>2008-03-02 - 2008-03-08</t>
  </si>
  <si>
    <t>2008-02-24 - 2008-03-01</t>
  </si>
  <si>
    <t>2008-02-17 - 2008-02-23</t>
  </si>
  <si>
    <t>2008-02-10 - 2008-02-16</t>
  </si>
  <si>
    <t>2008-02-03 - 2008-02-09</t>
  </si>
  <si>
    <t>2008-01-27 - 2008-02-02</t>
  </si>
  <si>
    <t>2008-01-20 - 2008-01-26</t>
  </si>
  <si>
    <t>2008-01-13 - 2008-01-19</t>
  </si>
  <si>
    <t>2008-01-06 - 2008-01-12</t>
  </si>
  <si>
    <t>2007-12-30 - 2008-01-05</t>
  </si>
  <si>
    <t>2007-12-23 - 2007-12-29</t>
  </si>
  <si>
    <t>2007-12-16 - 2007-12-22</t>
  </si>
  <si>
    <t>2007-12-09 - 2007-12-15</t>
  </si>
  <si>
    <t>2007-12-02 - 2007-12-08</t>
  </si>
  <si>
    <t>2007-11-25 - 2007-12-01</t>
  </si>
  <si>
    <t>2007-11-18 - 2007-11-24</t>
  </si>
  <si>
    <t>2007-11-11 - 2007-11-17</t>
  </si>
  <si>
    <t>2007-11-04 - 2007-11-10</t>
  </si>
  <si>
    <t>2007-10-28 - 2007-11-03</t>
  </si>
  <si>
    <t>2007-10-21 - 2007-10-27</t>
  </si>
  <si>
    <t>2007-10-14 - 2007-10-20</t>
  </si>
  <si>
    <t>2007-10-07 - 2007-10-13</t>
  </si>
  <si>
    <t>2007-09-30 - 2007-10-06</t>
  </si>
  <si>
    <t>2007-09-23 - 2007-09-29</t>
  </si>
  <si>
    <t>2007-09-16 - 2007-09-22</t>
  </si>
  <si>
    <t>2007-09-09 - 2007-09-15</t>
  </si>
  <si>
    <t>2007-09-02 - 2007-09-08</t>
  </si>
  <si>
    <t>2007-08-26 - 2007-09-01</t>
  </si>
  <si>
    <t>2007-08-19 - 2007-08-25</t>
  </si>
  <si>
    <t>2007-08-12 - 2007-08-18</t>
  </si>
  <si>
    <t>2007-08-05 - 2007-08-11</t>
  </si>
  <si>
    <t>2007-07-29 - 2007-08-04</t>
  </si>
  <si>
    <t>2007-07-22 - 2007-07-28</t>
  </si>
  <si>
    <t>2007-07-15 - 2007-07-21</t>
  </si>
  <si>
    <t>2007-07-08 - 2007-07-14</t>
  </si>
  <si>
    <t>2007-07-01 - 2007-07-07</t>
  </si>
  <si>
    <t>2007-06-24 - 2007-06-30</t>
  </si>
  <si>
    <t>2007-06-17 - 2007-06-23</t>
  </si>
  <si>
    <t>2007-06-10 - 2007-06-16</t>
  </si>
  <si>
    <t>2007-06-03 - 2007-06-09</t>
  </si>
  <si>
    <t>2007-05-27 - 2007-06-02</t>
  </si>
  <si>
    <t>2007-05-20 - 2007-05-26</t>
  </si>
  <si>
    <t>2007-05-13 - 2007-05-19</t>
  </si>
  <si>
    <t>2007-05-06 - 2007-05-12</t>
  </si>
  <si>
    <t>2007-04-29 - 2007-05-05</t>
  </si>
  <si>
    <t>2007-04-22 - 2007-04-28</t>
  </si>
  <si>
    <t>2007-04-15 - 2007-04-21</t>
  </si>
  <si>
    <t>2007-04-08 - 2007-04-14</t>
  </si>
  <si>
    <t>2007-04-01 - 2007-04-07</t>
  </si>
  <si>
    <t>2007-03-25 - 2007-03-31</t>
  </si>
  <si>
    <t>2007-03-18 - 2007-03-24</t>
  </si>
  <si>
    <t>2007-03-11 - 2007-03-17</t>
  </si>
  <si>
    <t>2007-03-04 - 2007-03-10</t>
  </si>
  <si>
    <t>2007-02-25 - 2007-03-03</t>
  </si>
  <si>
    <t>2007-02-18 - 2007-02-24</t>
  </si>
  <si>
    <t>2007-02-11 - 2007-02-17</t>
  </si>
  <si>
    <t>2007-02-04 - 2007-02-10</t>
  </si>
  <si>
    <t>2007-01-28 - 2007-02-03</t>
  </si>
  <si>
    <t>2007-01-21 - 2007-01-27</t>
  </si>
  <si>
    <t>2007-01-14 - 2007-01-20</t>
  </si>
  <si>
    <t>2007-01-07 - 2007-01-13</t>
  </si>
  <si>
    <t>2006-12-31 - 2007-01-06</t>
  </si>
  <si>
    <t>2006-12-24 - 2006-12-30</t>
  </si>
  <si>
    <t>2006-12-17 - 2006-12-23</t>
  </si>
  <si>
    <t>2006-12-10 - 2006-12-16</t>
  </si>
  <si>
    <t>2006-12-03 - 2006-12-09</t>
  </si>
  <si>
    <t>2006-11-26 - 2006-12-02</t>
  </si>
  <si>
    <t>2006-11-19 - 2006-11-25</t>
  </si>
  <si>
    <t>2006-11-12 - 2006-11-18</t>
  </si>
  <si>
    <t>2006-11-05 - 2006-11-11</t>
  </si>
  <si>
    <t>2006-10-29 - 2006-11-04</t>
  </si>
  <si>
    <t>2006-10-22 - 2006-10-28</t>
  </si>
  <si>
    <t>2006-10-15 - 2006-10-21</t>
  </si>
  <si>
    <t>2006-10-08 - 2006-10-14</t>
  </si>
  <si>
    <t>2006-10-01 - 2006-10-07</t>
  </si>
  <si>
    <t>2006-09-24 - 2006-09-30</t>
  </si>
  <si>
    <t>2006-09-17 - 2006-09-23</t>
  </si>
  <si>
    <t>2006-09-10 - 2006-09-16</t>
  </si>
  <si>
    <t>2006-09-03 - 2006-09-09</t>
  </si>
  <si>
    <t>2006-08-27 - 2006-09-02</t>
  </si>
  <si>
    <t>2006-08-20 - 2006-08-26</t>
  </si>
  <si>
    <t>2006-08-13 - 2006-08-19</t>
  </si>
  <si>
    <t>2006-08-06 - 2006-08-12</t>
  </si>
  <si>
    <t>2006-07-30 - 2006-08-05</t>
  </si>
  <si>
    <t>2006-07-23 - 2006-07-29</t>
  </si>
  <si>
    <t>2006-07-16 - 2006-07-22</t>
  </si>
  <si>
    <t>2006-07-09 - 2006-07-15</t>
  </si>
  <si>
    <t>2006-07-02 - 2006-07-08</t>
  </si>
  <si>
    <t>2006-06-25 - 2006-07-01</t>
  </si>
  <si>
    <t>2006-06-18 - 2006-06-24</t>
  </si>
  <si>
    <t>2006-06-11 - 2006-06-17</t>
  </si>
  <si>
    <t>2006-06-04 - 2006-06-10</t>
  </si>
  <si>
    <t>2006-05-28 - 2006-06-03</t>
  </si>
  <si>
    <t>2006-05-21 - 2006-05-27</t>
  </si>
  <si>
    <t>2006-05-14 - 2006-05-20</t>
  </si>
  <si>
    <t>2006-05-07 - 2006-05-13</t>
  </si>
  <si>
    <t>2006-04-30 - 2006-05-06</t>
  </si>
  <si>
    <t>2006-04-23 - 2006-04-29</t>
  </si>
  <si>
    <t>2006-04-16 - 2006-04-22</t>
  </si>
  <si>
    <t>2006-04-09 - 2006-04-15</t>
  </si>
  <si>
    <t>2006-04-02 - 2006-04-08</t>
  </si>
  <si>
    <t>2006-03-26 - 2006-04-01</t>
  </si>
  <si>
    <t>2006-03-19 - 2006-03-25</t>
  </si>
  <si>
    <t>2006-03-12 - 2006-03-18</t>
  </si>
  <si>
    <t>2006-03-05 - 2006-03-11</t>
  </si>
  <si>
    <t>2006-02-26 - 2006-03-04</t>
  </si>
  <si>
    <t>2006-02-19 - 2006-02-25</t>
  </si>
  <si>
    <t>2006-02-12 - 2006-02-18</t>
  </si>
  <si>
    <t>2006-02-05 - 2006-02-11</t>
  </si>
  <si>
    <t>2006-01-29 - 2006-02-04</t>
  </si>
  <si>
    <t>2006-01-22 - 2006-01-28</t>
  </si>
  <si>
    <t>2006-01-15 - 2006-01-21</t>
  </si>
  <si>
    <t>2006-01-08 - 2006-01-14</t>
  </si>
  <si>
    <t>2006-01-01 - 2006-01-07</t>
  </si>
  <si>
    <t>2005-12-25 - 2005-12-31</t>
  </si>
  <si>
    <t>2005-12-18 - 2005-12-24</t>
  </si>
  <si>
    <t>2005-12-11 - 2005-12-17</t>
  </si>
  <si>
    <t>2005-12-04 - 2005-12-10</t>
  </si>
  <si>
    <t>2005-11-27 - 2005-12-03</t>
  </si>
  <si>
    <t>2005-11-20 - 2005-11-26</t>
  </si>
  <si>
    <t>2005-11-13 - 2005-11-19</t>
  </si>
  <si>
    <t>2005-11-06 - 2005-11-12</t>
  </si>
  <si>
    <t>2005-10-30 - 2005-11-05</t>
  </si>
  <si>
    <t>2005-10-23 - 2005-10-29</t>
  </si>
  <si>
    <t>2005-10-16 - 2005-10-22</t>
  </si>
  <si>
    <t>2005-10-09 - 2005-10-15</t>
  </si>
  <si>
    <t>2005-10-02 - 2005-10-08</t>
  </si>
  <si>
    <t>2005-09-25 - 2005-10-01</t>
  </si>
  <si>
    <t>2005-09-18 - 2005-09-24</t>
  </si>
  <si>
    <t>2005-09-11 - 2005-09-17</t>
  </si>
  <si>
    <t>2005-09-04 - 2005-09-10</t>
  </si>
  <si>
    <t>2005-08-28 - 2005-09-03</t>
  </si>
  <si>
    <t>2005-08-21 - 2005-08-27</t>
  </si>
  <si>
    <t>2005-08-14 - 2005-08-20</t>
  </si>
  <si>
    <t>2005-08-07 - 2005-08-13</t>
  </si>
  <si>
    <t>2005-07-31 - 2005-08-06</t>
  </si>
  <si>
    <t>2005-07-24 - 2005-07-30</t>
  </si>
  <si>
    <t>2005-07-17 - 2005-07-23</t>
  </si>
  <si>
    <t>2005-07-10 - 2005-07-16</t>
  </si>
  <si>
    <t>2005-07-03 - 2005-07-09</t>
  </si>
  <si>
    <t>2005-06-26 - 2005-07-02</t>
  </si>
  <si>
    <t>2005-06-19 - 2005-06-25</t>
  </si>
  <si>
    <t>2005-06-12 - 2005-06-18</t>
  </si>
  <si>
    <t>2005-06-05 - 2005-06-11</t>
  </si>
  <si>
    <t>2005-05-29 - 2005-06-04</t>
  </si>
  <si>
    <t>2005-05-22 - 2005-05-28</t>
  </si>
  <si>
    <t>2005-05-15 - 2005-05-21</t>
  </si>
  <si>
    <t>2005-05-08 - 2005-05-14</t>
  </si>
  <si>
    <t>2005-05-01 - 2005-05-07</t>
  </si>
  <si>
    <t>2005-04-24 - 2005-04-30</t>
  </si>
  <si>
    <t>2005-04-17 - 2005-04-23</t>
  </si>
  <si>
    <t>2005-04-10 - 2005-04-16</t>
  </si>
  <si>
    <t>2005-04-03 - 2005-04-09</t>
  </si>
  <si>
    <t>2005-03-27 - 2005-04-02</t>
  </si>
  <si>
    <t>2005-03-20 - 2005-03-26</t>
  </si>
  <si>
    <t>2005-03-13 - 2005-03-19</t>
  </si>
  <si>
    <t>2005-03-06 - 2005-03-12</t>
  </si>
  <si>
    <t>2005-02-27 - 2005-03-05</t>
  </si>
  <si>
    <t>2005-02-20 - 2005-02-26</t>
  </si>
  <si>
    <t>2005-02-13 - 2005-02-19</t>
  </si>
  <si>
    <t>2005-02-06 - 2005-02-12</t>
  </si>
  <si>
    <t>2005-01-30 - 2005-02-05</t>
  </si>
  <si>
    <t>2005-01-23 - 2005-01-29</t>
  </si>
  <si>
    <t>2005-01-16 - 2005-01-22</t>
  </si>
  <si>
    <t>2005-01-09 - 2005-01-15</t>
  </si>
  <si>
    <t>2005-01-02 - 2005-01-08</t>
  </si>
  <si>
    <t>2004-12-26 - 2005-01-01</t>
  </si>
  <si>
    <t>2004-12-19 - 2004-12-25</t>
  </si>
  <si>
    <t>2004-12-12 - 2004-12-18</t>
  </si>
  <si>
    <t>2004-12-05 - 2004-12-11</t>
  </si>
  <si>
    <t>2004-11-28 - 2004-12-04</t>
  </si>
  <si>
    <t>2004-11-21 - 2004-11-27</t>
  </si>
  <si>
    <t>2004-11-14 - 2004-11-20</t>
  </si>
  <si>
    <t>2004-11-07 - 2004-11-13</t>
  </si>
  <si>
    <t>2004-10-31 - 2004-11-06</t>
  </si>
  <si>
    <t>2004-10-24 - 2004-10-30</t>
  </si>
  <si>
    <t>2004-10-17 - 2004-10-23</t>
  </si>
  <si>
    <t>2004-10-10 - 2004-10-16</t>
  </si>
  <si>
    <t>2004-10-03 - 2004-10-09</t>
  </si>
  <si>
    <t>2004-09-26 - 2004-10-02</t>
  </si>
  <si>
    <t>2004-09-19 - 2004-09-25</t>
  </si>
  <si>
    <t>2004-09-12 - 2004-09-18</t>
  </si>
  <si>
    <t>2004-09-05 - 2004-09-11</t>
  </si>
  <si>
    <t>2004-08-29 - 2004-09-04</t>
  </si>
  <si>
    <t>2004-08-22 - 2004-08-28</t>
  </si>
  <si>
    <t>2004-08-15 - 2004-08-21</t>
  </si>
  <si>
    <t>2004-08-08 - 2004-08-14</t>
  </si>
  <si>
    <t>2004-08-01 - 2004-08-07</t>
  </si>
  <si>
    <t>2004-07-25 - 2004-07-31</t>
  </si>
  <si>
    <t>2004-07-18 - 2004-07-24</t>
  </si>
  <si>
    <t>2004-07-11 - 2004-07-17</t>
  </si>
  <si>
    <t>2004-07-04 - 2004-07-10</t>
  </si>
  <si>
    <t>2004-06-27 - 2004-07-03</t>
  </si>
  <si>
    <t>2004-06-20 - 2004-06-26</t>
  </si>
  <si>
    <t>2004-06-13 - 2004-06-19</t>
  </si>
  <si>
    <t>2004-06-06 - 2004-06-12</t>
  </si>
  <si>
    <t>2004-05-30 - 2004-06-05</t>
  </si>
  <si>
    <t>2004-05-23 - 2004-05-29</t>
  </si>
  <si>
    <t>2004-05-16 - 2004-05-22</t>
  </si>
  <si>
    <t>2004-05-09 - 2004-05-15</t>
  </si>
  <si>
    <t>2004-05-02 - 2004-05-08</t>
  </si>
  <si>
    <t>2004-04-25 - 2004-05-01</t>
  </si>
  <si>
    <t>2004-04-18 - 2004-04-24</t>
  </si>
  <si>
    <t>2004-04-11 - 2004-04-17</t>
  </si>
  <si>
    <t>2004-04-04 - 2004-04-10</t>
  </si>
  <si>
    <t>2004-03-28 - 2004-04-03</t>
  </si>
  <si>
    <t>2004-03-21 - 2004-03-27</t>
  </si>
  <si>
    <t>2004-03-14 - 2004-03-20</t>
  </si>
  <si>
    <t>2004-03-07 - 2004-03-13</t>
  </si>
  <si>
    <t>2004-02-29 - 2004-03-06</t>
  </si>
  <si>
    <t>2004-02-22 - 2004-02-28</t>
  </si>
  <si>
    <t>2004-02-15 - 2004-02-21</t>
  </si>
  <si>
    <t>2004-02-08 - 2004-02-14</t>
  </si>
  <si>
    <t>2004-02-01 - 2004-02-07</t>
  </si>
  <si>
    <t>2004-01-25 - 2004-01-31</t>
  </si>
  <si>
    <t>2004-01-18 - 2004-01-24</t>
  </si>
  <si>
    <t>2004-01-11 - 2004-01-17</t>
  </si>
  <si>
    <t>2004-01-04 - 2004-01-10</t>
  </si>
  <si>
    <t>驟ｵ邏繝繧､繧ｨ繝・ヨ</t>
  </si>
  <si>
    <t>逕｣蠕後ム繧､繧ｨ繝・ヨ</t>
  </si>
  <si>
    <t>荳句濠霄ｫ繝繧､繧ｨ繝・ヨ</t>
  </si>
  <si>
    <t>螟ｪ繧ゅｂ繝繧､繧ｨ繝・ヨ</t>
  </si>
  <si>
    <t>繧ｹ繝医Ξ繝・メ繝繧､繧ｨ繝・ヨ</t>
  </si>
  <si>
    <t>鬪ｨ逶､繝繧､繧ｨ繝・ヨ</t>
  </si>
  <si>
    <t>繝繧､繧ｨ繝・ヨ繝ｬ繧ｷ繝・+60%</t>
  </si>
  <si>
    <t>繝繧､繧ｨ繝・ヨ譁ｹ豕・+140%</t>
  </si>
  <si>
    <t>縺願・繝繧､繧ｨ繝・ヨ</t>
  </si>
  <si>
    <t>繝繧､繧ｨ繝・ヨ蜿｣繧ｳ繝・+600%</t>
  </si>
  <si>
    <t>繝繧､繧ｨ繝・ヨ 縺ｮ豕ｨ逶ｮ繧ｭ繝ｼ繝ｯ繝ｼ繝・繝繧､繧ｨ繝・ヨ繝悶Ο繧ｰ</t>
  </si>
  <si>
    <t>莠後・閻輔ム繧､繧ｨ繝・ヨ</t>
  </si>
  <si>
    <t>繝繧､繧ｨ繝・ヨ譌･險・10</t>
  </si>
  <si>
    <t>繧ｸ繝ｧ繧ｮ繝ｳ繧ｰ繝繧､繧ｨ繝・ヨ</t>
  </si>
  <si>
    <t>閻ｹ遲九ム繧､繧ｨ繝・ヨ</t>
  </si>
  <si>
    <t>繝ｩ繝ｳ繝九Φ繧ｰ繝繧､繧ｨ繝・ヨ</t>
  </si>
  <si>
    <t>繝｢繝・Ν繝繧､繧ｨ繝・ヨ</t>
  </si>
  <si>
    <t>繝医・繝医ム繧､繧ｨ繝・ヨ</t>
  </si>
  <si>
    <t>雎・・繝繧､繧ｨ繝・ヨ</t>
  </si>
  <si>
    <t>繝槭う繧ｯ繝ｭ繝繧､繧ｨ繝・ヨ</t>
  </si>
  <si>
    <t>繝繧､繧ｨ繝・ヨ闌ｶ</t>
  </si>
  <si>
    <t>繝ｨ繝ｼ繧ｰ繝ｫ繝医ム繧､繧ｨ繝・ヨ</t>
  </si>
  <si>
    <t>繝偵Ν繧ｺ繝繧､繧ｨ繝・ヨ</t>
  </si>
  <si>
    <t>雎・ｹｳ繝繧､繧ｨ繝・ヨ</t>
  </si>
  <si>
    <t>邉冶ｳｪ繝繧､繧ｨ繝・ヨ</t>
  </si>
  <si>
    <t>繧ｦ繧ｩ繝ｼ繧ｭ繝ｳ繧ｰ繝繧､繧ｨ繝・ヨ</t>
  </si>
  <si>
    <t>繝繧､繧ｨ繝・ヨ繝｡繝九Η繝ｼ</t>
  </si>
  <si>
    <t>繝繧､繧ｨ繝・ヨ逕ｻ蜒・20</t>
  </si>
  <si>
    <t>繝繧､繧ｨ繝・ヨ豕・20</t>
  </si>
  <si>
    <t>繝舌リ繝翫ム繧､繧ｨ繝・ヨ</t>
  </si>
  <si>
    <t>繝繧､繧ｨ繝・ヨ鬟溷刀</t>
  </si>
  <si>
    <t>繝繧､繧ｨ繝・ヨ遲九ヨ繝ｬ</t>
  </si>
  <si>
    <t>遲九ヨ繝ｬ繝繧､繧ｨ繝・ヨ</t>
  </si>
  <si>
    <t>繝繧､繧ｨ繝・ヨ謌仙粥</t>
  </si>
  <si>
    <t>逕溽炊繝繧､繧ｨ繝・ヨ</t>
  </si>
  <si>
    <t>豌ｴ繝繧､繧ｨ繝・ヨ</t>
  </si>
  <si>
    <t>dhc</t>
  </si>
  <si>
    <t>dhc 繝繧､繧ｨ繝・ヨ</t>
  </si>
  <si>
    <t>繝ｭ繝ｳ繧ｰ繝悶Ξ繧ｹ繝繧､繧ｨ繝・ヨ</t>
  </si>
  <si>
    <t>繝繧､繧ｨ繝・ヨ繧｢繝励Μ</t>
  </si>
  <si>
    <t>邁｡蜊倥ム繧､繧ｨ繝・ヨ</t>
  </si>
  <si>
    <t>繧ｹ繝ｼ繝励ム繧､繧ｨ繝・ヨ</t>
  </si>
  <si>
    <t>繝繧､繧ｨ繝・ヨ繧ｹ繝ｼ繝・30</t>
  </si>
  <si>
    <t>轤ｭ豌ｴ蛹也黄繝繧､繧ｨ繝・ヨ</t>
  </si>
  <si>
    <t>繝励Ο繝・う繝ｳ繝繧､繧ｨ繝・ヨ</t>
  </si>
  <si>
    <t>繝繧､繧ｨ繝・ヨ鬟滉ｺ・45</t>
  </si>
  <si>
    <t>繝繧､繧ｨ繝・ヨ驕句虚</t>
  </si>
  <si>
    <t>繝繧､繧ｨ繝・ヨ蜿｣繧ｳ繝・60</t>
  </si>
  <si>
    <t>繝繧､繧ｨ繝・ヨ繝ｬ繧ｷ繝・90</t>
  </si>
  <si>
    <t>繝繧､繧ｨ繝・ヨ 縺ｮ莠ｺ豌励く繝ｼ繝ｯ繝ｼ繝・繝繧､繧ｨ繝・ヨ譁ｹ豕・100</t>
  </si>
  <si>
    <t>蜊・ｻ｣逕ｰ蛹ｺ (譌･譛ｬ)</t>
  </si>
  <si>
    <t>繝繧､繧ｨ繝・ヨ 縺ｮ荳贋ｽ阪・驛ｽ蟶・驛ｽ蟶・繝繧､繧ｨ繝・ヨ</t>
  </si>
  <si>
    <t>螟ｧ髻捺ｰ大嵜</t>
  </si>
  <si>
    <t>繧ｷ繝ｳ繧ｬ繝昴・繝ｫ</t>
  </si>
  <si>
    <t>鬥呎ｸｯ</t>
  </si>
  <si>
    <t>繝繧､繧ｨ繝・ヨ 縺ｮ荳贋ｽ阪・蝨ｰ蝓・蝗ｽ/蝨ｰ蝓・繝繧､繧ｨ繝・ヨ</t>
  </si>
  <si>
    <t>なんか周期振動がないか、これ？</t>
    <phoneticPr fontId="3"/>
  </si>
  <si>
    <t>1648.14620046399+1203.59626415543i</t>
  </si>
  <si>
    <t>4.59436150033009+1177.32353939579i</t>
  </si>
  <si>
    <t>-94.7133335328344+204.975972149564i</t>
  </si>
  <si>
    <t>-140.901370413971+218.73847294639i</t>
  </si>
  <si>
    <t>480.337843498304+223.843312901099i</t>
  </si>
  <si>
    <t>322.404563568437+25.4252008995343i</t>
  </si>
  <si>
    <t>303.416076191419+51.570083678302i</t>
  </si>
  <si>
    <t>-171.21189857966-49.7196379734188i</t>
  </si>
  <si>
    <t>-2001.94711473864+579.786679517498i</t>
  </si>
  <si>
    <t>-701.527595542487+255.542751184183i</t>
  </si>
  <si>
    <t>-197.413397829568+112.903087135593i</t>
  </si>
  <si>
    <t>12.2658538541971-44.7567653813751i</t>
  </si>
  <si>
    <t>-36.7268146175074+143.57741841831i</t>
  </si>
  <si>
    <t>-7.57050287694837-55.9665810863991i</t>
  </si>
  <si>
    <t>166.314754171772+189.345444295367i</t>
  </si>
  <si>
    <t>292.492244703029+105.679650938085i</t>
  </si>
  <si>
    <t>-140.366124414417+286.800680360454i</t>
  </si>
  <si>
    <t>86.7887267824352+182.72823096759i</t>
  </si>
  <si>
    <t>268.482385115467+86.8275144525114i</t>
  </si>
  <si>
    <t>217.88183863896-130.331256311488i</t>
  </si>
  <si>
    <t>14.4675039094+16.1270785704117i</t>
  </si>
  <si>
    <t>158.453023235957-75.3858515041966i</t>
  </si>
  <si>
    <t>-97.2921101613664+29.4269069471519i</t>
  </si>
  <si>
    <t>211.609943090336+73.9777226929631i</t>
  </si>
  <si>
    <t>192.727929506765+0.191570217964028i</t>
  </si>
  <si>
    <t>216.490983607659-11.6559883569942i</t>
  </si>
  <si>
    <t>217.683434380379-19.5815774663237i</t>
  </si>
  <si>
    <t>659.047513666128+65.2976439333915i</t>
  </si>
  <si>
    <t>-713.909219620355-140.988602953622i</t>
  </si>
  <si>
    <t>-346.334810271693-61.8261746921239i</t>
  </si>
  <si>
    <t>-231.928199323363-52.4992128460005i</t>
  </si>
  <si>
    <t>-31.5870168780206+118.680604977606i</t>
  </si>
  <si>
    <t>-185.350783071758-64.4488507466897i</t>
  </si>
  <si>
    <t>-121.447290873253+74.0696489475171i</t>
  </si>
  <si>
    <t>-131.37687393529-159.773320350217i</t>
  </si>
  <si>
    <t>-103.552556825104+182.673670284044i</t>
  </si>
  <si>
    <t>33.5321709795881-305.63261579593i</t>
  </si>
  <si>
    <t>265.456302566578-5.01392395742564i</t>
  </si>
  <si>
    <t>-156.450051648111+20.0763201998278i</t>
  </si>
  <si>
    <t>12.7216145782077+143.20472846678i</t>
  </si>
  <si>
    <t>26.6055461345531-35.5431801932726i</t>
  </si>
  <si>
    <t>-44.8991810237366-19.4954100166428i</t>
  </si>
  <si>
    <t>20.6489311993581-111.105723207099i</t>
  </si>
  <si>
    <t>-14.1521019886865+141.307240888858i</t>
  </si>
  <si>
    <t>68.3996216791844-74.9298471145766i</t>
  </si>
  <si>
    <t>18.3785916652015+139.104561879442i</t>
  </si>
  <si>
    <t>32.5604046946416-34.9970530668679i</t>
  </si>
  <si>
    <t>229.803340498503-179.592120263612i</t>
  </si>
  <si>
    <t>68.4164360443844+53.4562268858347i</t>
  </si>
  <si>
    <t>-52.9860235368153+55.0335260427767i</t>
  </si>
  <si>
    <t>-33.2749871116776+86.525840235136i</t>
  </si>
  <si>
    <t>-124.295904401043+8.58047455277397i</t>
  </si>
  <si>
    <t>142.929866924087+31.0746737894872i</t>
  </si>
  <si>
    <t>209.314627388595+122.791766381047i</t>
  </si>
  <si>
    <t>-72.2022163688698+173.914913225274i</t>
  </si>
  <si>
    <t>-145.94438895714-140.209486305242i</t>
  </si>
  <si>
    <t>64.4163498401381+109.107129310516i</t>
  </si>
  <si>
    <t>-89.4552794361444-438.293252468421i</t>
  </si>
  <si>
    <t>60.9449925616386-104.910057120372i</t>
  </si>
  <si>
    <t>-2.54883226993317-7.26555492465936i</t>
  </si>
  <si>
    <t>81.2396001163559+95.322945918915i</t>
  </si>
  <si>
    <t>-30.849965226284+76.3686624031887i</t>
  </si>
  <si>
    <t>12.0588745030459+228.79393923934i</t>
  </si>
  <si>
    <t>19.2426138484632+13.6147648387492i</t>
  </si>
  <si>
    <t>51.3460096243399+98.7731413173544i</t>
  </si>
  <si>
    <t>32.2904531453658+13.8118457622775i</t>
  </si>
  <si>
    <t>81.4443779070542+55.300701078253i</t>
  </si>
  <si>
    <t>-12.4676524526454+50.753201257384i</t>
  </si>
  <si>
    <t>60.2513118676707+96.0893961574444i</t>
  </si>
  <si>
    <t>165.95929668901-24.6159710768392i</t>
  </si>
  <si>
    <t>-23.9505678892102-67.1333112883809i</t>
  </si>
  <si>
    <t>33.1378431799863-48.8688969093i</t>
  </si>
  <si>
    <t>61.085447679208-8.28595328697197i</t>
  </si>
  <si>
    <t>147.191147176203+90.0505605199729i</t>
  </si>
  <si>
    <t>-35.8295095896994+34.3586093918094i</t>
  </si>
  <si>
    <t>188.204381153593+123.221380843456i</t>
  </si>
  <si>
    <t>21.0731954140672+138.166227216029i</t>
  </si>
  <si>
    <t>-202.779056887678-291.703373493989i</t>
  </si>
  <si>
    <t>-46.4972517923622-185.62579555719i</t>
  </si>
  <si>
    <t>-13.0618803385128-91.2918873957113i</t>
  </si>
  <si>
    <t>-111.191981131767-92.9541036467034i</t>
  </si>
  <si>
    <t>-3.79508800952237-67.9438810694445i</t>
  </si>
  <si>
    <t>-154.482254309016-34.0922106113022i</t>
  </si>
  <si>
    <t>-24.0412870735614-60.1764881329501i</t>
  </si>
  <si>
    <t>-55.2535161558458-67.3093013320651i</t>
  </si>
  <si>
    <t>105.461385803835-24.0104517985666i</t>
  </si>
  <si>
    <t>301.954115986132-13.281725014772i</t>
  </si>
  <si>
    <t>-95.8433843439189+108.713350512784i</t>
  </si>
  <si>
    <t>-117.398604685038-37.2686505521721i</t>
  </si>
  <si>
    <t>-1.66679304653711+59.0938129200682i</t>
  </si>
  <si>
    <t>-86.1583312104077-158.460486441297i</t>
  </si>
  <si>
    <t>29.333010106354+128.876583198679i</t>
  </si>
  <si>
    <t>60.4669046941743+58.6658452451401i</t>
  </si>
  <si>
    <t>-81.4346208227356-66.8635125315836i</t>
  </si>
  <si>
    <t>95.5243777034054-37.5691753728424i</t>
  </si>
  <si>
    <t>-64.4686668486368-15.9382889620426i</t>
  </si>
  <si>
    <t>-68.9062461775017-299.073133384482i</t>
  </si>
  <si>
    <t>-117.601222931051+53.5391121690563i</t>
  </si>
  <si>
    <t>48.6179887045747+44.8032183438977i</t>
  </si>
  <si>
    <t>-147.152271380055-5.33996890896117i</t>
  </si>
  <si>
    <t>-5.14947509971917-24.1322982594418i</t>
  </si>
  <si>
    <t>-0.597485562810387+46.8689534791396i</t>
  </si>
  <si>
    <t>6.69060257045545+67.9867510032427i</t>
  </si>
  <si>
    <t>-65.6770499228629+101.38836215451i</t>
  </si>
  <si>
    <t>-48.1548954996352-109.925965892909i</t>
  </si>
  <si>
    <t>-93.37362693972-184.40155260224i</t>
  </si>
  <si>
    <t>173.781426309411-181.036664831419i</t>
  </si>
  <si>
    <t>63.2777574204089-127.80600451544i</t>
  </si>
  <si>
    <t>33.7887882956811-36.5704966810039i</t>
  </si>
  <si>
    <t>-154.967504641396-4.87057024134041i</t>
  </si>
  <si>
    <t>-81.1318618562262-9.97273647124686i</t>
  </si>
  <si>
    <t>-71.5842363664423-4.41445938039785i</t>
  </si>
  <si>
    <t>-10.6220629212209-34.2774848385288i</t>
  </si>
  <si>
    <t>50.894999819718-43.8271053153022i</t>
  </si>
  <si>
    <t>52.0062777975703+116.992555991041i</t>
  </si>
  <si>
    <t>-0.403430608746362-5.86735563500581i</t>
  </si>
  <si>
    <t>-119.254424461587-72.0378882526163i</t>
  </si>
  <si>
    <t>3.66353087289689-15.1512821995797i</t>
  </si>
  <si>
    <t>-59.4660550407879+16.6166263561781i</t>
  </si>
  <si>
    <t>51.0229438006358-68.6668878987668i</t>
  </si>
  <si>
    <t>-8.04588790525492+97.4158968924753i</t>
  </si>
  <si>
    <t>37.7042818500289-62.1857550740692i</t>
  </si>
  <si>
    <t>-123.187807238447-1.62700264999671E-002i</t>
  </si>
  <si>
    <t>43.5198892222695+37.9137735777887i</t>
  </si>
  <si>
    <t>-34.8254059366382+75.5026171207505i</t>
  </si>
  <si>
    <t>54.2466793546396-2.82448184688811i</t>
  </si>
  <si>
    <t>-150-50i</t>
  </si>
  <si>
    <t>83.8374846048341+45.4571433590684i</t>
  </si>
  <si>
    <t>-88.7461088366579+69.4261570020791i</t>
  </si>
  <si>
    <t>-2.591730692524-52.956580667484i</t>
  </si>
  <si>
    <t>-50.7517846453917+60.1469637900182i</t>
  </si>
  <si>
    <t>-32.6399460118466+81.9123609332317i</t>
  </si>
  <si>
    <t>7.09766732726708+73.0793464818043i</t>
  </si>
  <si>
    <t>37.8324939750485+121.27169542807i</t>
  </si>
  <si>
    <t>-42.5485177162279-7.68214138438504i</t>
  </si>
  <si>
    <t>-3.4564111699589+161.268236526068i</t>
  </si>
  <si>
    <t>-98.0761139307873-10.6383038398263i</t>
  </si>
  <si>
    <t>-24.3795811518311-68.6489776348463i</t>
  </si>
  <si>
    <t>-59.8284016310968-118.467806884778i</t>
  </si>
  <si>
    <t>-19.4532932087683+63.1514501613685i</t>
  </si>
  <si>
    <t>-12.1416861367375-82.6312366988305i</t>
  </si>
  <si>
    <t>59.547393422495+13.9125672069387i</t>
  </si>
  <si>
    <t>-39.7294865263343-92.0762320396282i</t>
  </si>
  <si>
    <t>8.98193249102519E-003-57.4237766011814i</t>
  </si>
  <si>
    <t>64.4666683328617-23.9966271945472i</t>
  </si>
  <si>
    <t>112.082659384496-160.678013227137i</t>
  </si>
  <si>
    <t>132.406588946664-134.629675849322i</t>
  </si>
  <si>
    <t>-31.886820879433-2.57304377388292i</t>
  </si>
  <si>
    <t>15.8417144142928-62.1256707305812i</t>
  </si>
  <si>
    <t>28.086967568319+58.138825183392i</t>
  </si>
  <si>
    <t>-39.0914803560433+54.4541701601109i</t>
  </si>
  <si>
    <t>-13.6612719475989+4.77081924231956i</t>
  </si>
  <si>
    <t>3.57199523619436+65.6019128162918i</t>
  </si>
  <si>
    <t>44.0587637842312-20.4291244427573i</t>
  </si>
  <si>
    <t>-36.690208753588-80.6479238767544i</t>
  </si>
  <si>
    <t>-92.9720288613922-52.9502982885903i</t>
  </si>
  <si>
    <t>-91.8217486431799+126.631153431627i</t>
  </si>
  <si>
    <t>28.2353003837226-35.3840064511827i</t>
  </si>
  <si>
    <t>42.7497922762899+95.7689197437821i</t>
  </si>
  <si>
    <t>13.5980532200987+31.9582830789506i</t>
  </si>
  <si>
    <t>41.3266633844936+36.5344811942251i</t>
  </si>
  <si>
    <t>31.5249924211191-30.4204618008135i</t>
  </si>
  <si>
    <t>-33.4089333802538+14.6065196359309i</t>
  </si>
  <si>
    <t>-3.28026355916256-85.1452021844081i</t>
  </si>
  <si>
    <t>9.85533512537696+44.5954493115005i</t>
  </si>
  <si>
    <t>127.194938198001+5.17313866145081i</t>
  </si>
  <si>
    <t>67.7483049853513-23.4999543146763i</t>
  </si>
  <si>
    <t>-5.61221877423642-37.2515148344922i</t>
  </si>
  <si>
    <t>39.3375315862311+54.6568745611669i</t>
  </si>
  <si>
    <t>104.295567100134+41.1938850419043i</t>
  </si>
  <si>
    <t>76.7094295457369+69.7442451001641i</t>
  </si>
  <si>
    <t>100.881493725489-31.9678006701787i</t>
  </si>
  <si>
    <t>-48.8508888026623+15.239936878999i</t>
  </si>
  <si>
    <t>13.9792417812989+65.6427104913031i</t>
  </si>
  <si>
    <t>71.5095769308366+136.987661965945i</t>
  </si>
  <si>
    <t>-147.138736537861-229.245196736235i</t>
  </si>
  <si>
    <t>-54.4400232374376-127.93099983236i</t>
  </si>
  <si>
    <t>-93.5706303498947-92.1363063982165i</t>
  </si>
  <si>
    <t>-100.052790606316-66.2004223853978i</t>
  </si>
  <si>
    <t>-75.9812784356312-81.2152286179282i</t>
  </si>
  <si>
    <t>-78.5078522707138-20.6793962214167i</t>
  </si>
  <si>
    <t>-10.7136405976368+93.5393232514421i</t>
  </si>
  <si>
    <t>48.4490975440437+96.0731287144039i</t>
  </si>
  <si>
    <t>-49.358884559572+44.4935234561028i</t>
  </si>
  <si>
    <t>-21.7264053524768+22.7980281469909i</t>
  </si>
  <si>
    <t>-83.3396281504957+75.5126779745207i</t>
  </si>
  <si>
    <t>-7.02133445256112+86.2407205096028i</t>
  </si>
  <si>
    <t>-6.49094234041398+92.0947170221702i</t>
  </si>
  <si>
    <t>-44.1429044983146+94.3928918645806i</t>
  </si>
  <si>
    <t>-17.9052384175942-41.7088901573564i</t>
  </si>
  <si>
    <t>79.9411254969544+8.79393923933998i</t>
  </si>
  <si>
    <t>-28.8881658278133+77.2603753397586i</t>
  </si>
  <si>
    <t>-22.2367025407377-60.8684874290201i</t>
  </si>
  <si>
    <t>6.7817329254098+4.90482764388932i</t>
  </si>
  <si>
    <t>-3.4964548075637-7.21139327844914i</t>
  </si>
  <si>
    <t>-73.3291147437322-40.1275785509456i</t>
  </si>
  <si>
    <t>-0.688028735018058-44.4251000634362i</t>
  </si>
  <si>
    <t>-69.9177723804545-7.22339695822485i</t>
  </si>
  <si>
    <t>23.0458698218653+53.4066045816934i</t>
  </si>
  <si>
    <t>-60.3435966636421+60.8560968479848i</t>
  </si>
  <si>
    <t>-56.5532895360838+18.3964405370082i</t>
  </si>
  <si>
    <t>-82.5525929187675+11.7880647739166i</t>
  </si>
  <si>
    <t>73.46131755419+23.9147878923533i</t>
  </si>
  <si>
    <t>-18.311526667819+2.2576482887724i</t>
  </si>
  <si>
    <t>69.9592891205663-32.497964862915i</t>
  </si>
  <si>
    <t>-91.3558300761913+21.2697720984681i</t>
  </si>
  <si>
    <t>79.9663754102851+47.283359973526i</t>
  </si>
  <si>
    <t>-6.66986356309919+61.9046941696533i</t>
  </si>
  <si>
    <t>7.0903243594959+34.3427299543087i</t>
  </si>
  <si>
    <t>-33.3410316241707+25.2832334541451i</t>
  </si>
  <si>
    <t>25.4141515794269+63.2549236867835i</t>
  </si>
  <si>
    <t>6.56859953753799+29.1716590131102i</t>
  </si>
  <si>
    <t>88.5339519524752-40.0382800659317i</t>
  </si>
  <si>
    <t>-19.8165515857702+50.100925545408i</t>
  </si>
  <si>
    <t>26.8233591255036+93.8917901884718i</t>
  </si>
  <si>
    <t>27.0895106382331+100.836859126995i</t>
  </si>
  <si>
    <t>-25.6550788336097+76.3669514598512i</t>
  </si>
  <si>
    <t>-5.26013092541164-41.2374542753718i</t>
  </si>
  <si>
    <t>-67.4269897906615-89.8800949307059i</t>
  </si>
  <si>
    <t>22.3440021667037-3.48496590432757i</t>
  </si>
  <si>
    <t>-2.57798360288747+34.7911956046684i</t>
  </si>
  <si>
    <t>-47.7877850812244+46.3304474380504i</t>
  </si>
  <si>
    <t>-82.3459706563319+0.8388822706236i</t>
  </si>
  <si>
    <t>-78.5702428670911+5.67802834587921i</t>
  </si>
  <si>
    <t>-18.6540605573626-17.5203131477499i</t>
  </si>
  <si>
    <t>13.6144969175739+80.8318899496308i</t>
  </si>
  <si>
    <t>-34.693213874183+12.7457445632616i</t>
  </si>
  <si>
    <t>-7.4285111365388-38.6424679522723i</t>
  </si>
  <si>
    <t>27.761459974114-25.4055726893218i</t>
  </si>
  <si>
    <t>10.5267040260101+75.1288457164843i</t>
  </si>
  <si>
    <t>-19.63757449786+43.1239848854627i</t>
  </si>
  <si>
    <t>-9.30325209166352+46.7223881646648i</t>
  </si>
  <si>
    <t>-67.6497289289873+133.723119184913i</t>
  </si>
  <si>
    <t>-80.1989212788247+98.6528248221837i</t>
  </si>
  <si>
    <t>-112.335943975225-163.511631744889i</t>
  </si>
  <si>
    <t>-47.0362618252556+33.7844752575825i</t>
  </si>
  <si>
    <t>-4.81546774923513-38.0957169711117i</t>
  </si>
  <si>
    <t>-60.94282096037+14.51778520824i</t>
  </si>
  <si>
    <t>-54.9925110326128-37.0910957557541i</t>
  </si>
  <si>
    <t>32.9735628748393+56.9883750515488i</t>
  </si>
  <si>
    <t>55.0025390098067+59.1878599227054i</t>
  </si>
  <si>
    <t>61.0377791216743+56.7052946791155i</t>
  </si>
  <si>
    <t>117.267238485485-38.9578331545185i</t>
  </si>
  <si>
    <t>97.2997348581251+27.4953944917604i</t>
  </si>
  <si>
    <t>15.0578527243908+88.3007860280298i</t>
  </si>
  <si>
    <t>30.6885404344573+98.686467290708i</t>
  </si>
  <si>
    <t>4.51114745370742-41.2474732157316i</t>
  </si>
  <si>
    <t>-48.8755990224265+14.2147838224181i</t>
  </si>
  <si>
    <t>31.6700065406557-3.921544060629i</t>
  </si>
  <si>
    <t>35.6889256305354-20.0509973126371i</t>
  </si>
  <si>
    <t>77.2740105868237-114.228115202193i</t>
  </si>
  <si>
    <t>79.1609321972473-41.2074792431592i</t>
  </si>
  <si>
    <t>-23.4170971303286-70.3917408547953i</t>
  </si>
  <si>
    <t>46.6489226103888+1.90392054471994i</t>
  </si>
  <si>
    <t>-196</t>
  </si>
  <si>
    <t>「モテる」</t>
    <phoneticPr fontId="3"/>
  </si>
  <si>
    <t>「美人」</t>
    <phoneticPr fontId="3"/>
  </si>
  <si>
    <t>「セックス」</t>
    <phoneticPr fontId="3"/>
  </si>
  <si>
    <t>「美味しい」</t>
    <phoneticPr fontId="3"/>
  </si>
  <si>
    <t>「数学」</t>
    <phoneticPr fontId="3"/>
  </si>
  <si>
    <t>「英語」</t>
    <phoneticPr fontId="3"/>
  </si>
  <si>
    <t>「出世」</t>
    <phoneticPr fontId="3"/>
  </si>
  <si>
    <t>「生き方」</t>
    <phoneticPr fontId="3"/>
  </si>
  <si>
    <t>「TOEIC」</t>
    <phoneticPr fontId="3"/>
  </si>
  <si>
    <t>「ダイエット」</t>
    <phoneticPr fontId="3"/>
  </si>
  <si>
    <t>タイトル名に含む単語</t>
    <phoneticPr fontId="3"/>
  </si>
  <si>
    <t>展示本数</t>
    <phoneticPr fontId="3"/>
  </si>
  <si>
    <t>「健康」</t>
    <phoneticPr fontId="3"/>
  </si>
  <si>
    <t>Amazon検索全数</t>
    <phoneticPr fontId="3"/>
  </si>
  <si>
    <t>美女になる 簡単ヘルシーダイエットBOOK! (食べても太らない実践レシピ)2015/5/15</t>
  </si>
  <si>
    <t>歩くだけで下半身ダイエット　美脚インソール　特装版2015/5/20</t>
  </si>
  <si>
    <t>クックパッド ダイエットレシピ2015/4/25</t>
  </si>
  <si>
    <t>SCawaii!特別編集　脂肪燃焼ダイエットチューブ (主婦の友生活シリーズ)</t>
  </si>
  <si>
    <t>NHKためしてガッテン科学のワザで確実にやせる。―失敗しない!目からウロコのダイエット術 (主婦と生活生活シリーズ)2010/6/10</t>
  </si>
  <si>
    <t>どうしてもヤセられなかった人たちが“おデブ習慣"に気づいたらみるみる10kgヤセました (コミックエッセイ)2014/12/23</t>
  </si>
  <si>
    <t>リバウンド女王、人生最後のダイエット2015/5/9</t>
  </si>
  <si>
    <t>氷こんにゃくで満腹ダイエットレシピ2015/5/19</t>
  </si>
  <si>
    <t>やってはいけないダイエット2015/5/19</t>
  </si>
  <si>
    <t>成功率８０％超！ 【ゆうき式】満腹なのにみるみるやせるダイエット2015/5/16</t>
  </si>
  <si>
    <t>マーシャル・ダイエット2015/5/25ムック</t>
  </si>
  <si>
    <t>リバウンドを20回以上くり返した私が最後のダイエットで20キロやせました2015/5/27</t>
  </si>
  <si>
    <t>美人を生む「美腸ダイエット」レシピ2015/6/17</t>
  </si>
  <si>
    <t>驚異の8時間ダイエット (TJMOOK ふくろうBOOKS)2015/6/2</t>
  </si>
  <si>
    <t>最高の綺麗を叶えるダイエット：食事を整え、なりたい自分になる！</t>
  </si>
  <si>
    <t>ダイエットは運動1割、食事9割　91日間 [実践ノート]2015/5/28</t>
  </si>
  <si>
    <t>小森純の自力で産後やせ (主婦の友生活シリーズ)2015/5/12</t>
  </si>
  <si>
    <t>なぜあなたは食べ過ぎてしまうのか 成功率9割以上の肥満専門外来が教えるダイエットの心理学2013/5/24</t>
  </si>
  <si>
    <t>そのダイエット、脂肪が燃えてません (青春新書インテリジェンス)2015/5/2</t>
  </si>
  <si>
    <t>ハピニコマスター★ヨンヨンの7日間イラオコダイエット2015/4/10</t>
  </si>
  <si>
    <t>やせる！　コレステロールが下がる！　粉豆腐ダイエット (主婦の友生活シリーズ)2015/4/24</t>
  </si>
  <si>
    <t>京都医療センター メタボ外来の3か月で確実! やせるレシピ2014/11/13</t>
  </si>
  <si>
    <t>確実に痩せてリバウンドしない 晩ごはんダイエット 決定版2015/1/7</t>
  </si>
  <si>
    <t>なまけものダイエット 楽して痩せたい甘口篇2015/1/30</t>
  </si>
  <si>
    <t>３日で変わる！六山式くびれエクササイズ2015/4/21</t>
  </si>
  <si>
    <t>スリム美人の生活習慣をマネしたら 1年間で30キロ痩せました (メディアファクトリーのコミックエッセイ)</t>
  </si>
  <si>
    <t>売れっ娘ホステスのダイエット泣き笑い物語 しくじって行きついた秘やせルール20 スマートブックス2014/8/27</t>
  </si>
  <si>
    <t>満腹ダイエット (プレジデントムック dancyu)2009/12/5</t>
  </si>
  <si>
    <t>寝るだけ！　骨盤枕ダイエット (ヒットムックダイエットカロリーシリーズ)2011/2/22</t>
  </si>
  <si>
    <t>ダイエットが「ツライ」と思ったら読む本 ヤセて、幸せになるための65の方法 (単行本)2014/5/21</t>
  </si>
  <si>
    <t>なまけものダイエット とにかく痩せたい辛口篇2015/1/30</t>
  </si>
  <si>
    <t>1日10分でやせられる バーオソル・ダイエット DVD BOOK -バレエダンサーのしなやかな身体の秘密-2012/4/20</t>
  </si>
  <si>
    <t>やせるおかず 作りおき: 著者50代、1年で26キロ減、リバウンドなし! (小学館実用シリーズ LADY BIRD)2015/1/19</t>
  </si>
  <si>
    <t>女子栄養大学栄養クリニックの成功率90%! ダイエット献立2012/9/26</t>
  </si>
  <si>
    <t>ダイエット検定2級テキスト2009/9/7</t>
  </si>
  <si>
    <t>1週間でお腹からスッキリやせる食べ方: 大切なのは「体重」よりも「体型」! (王様文庫)2015/5/28</t>
  </si>
  <si>
    <t>食品別糖質量ハンドブック2012/10/25</t>
  </si>
  <si>
    <t>DVDで完璧にわかる! 美木良介のロングブレスダイエット 必やせ最強ブレスプログラム2012/6/29</t>
  </si>
  <si>
    <t>2週間で効果がでる! &lt;白澤式&gt;ケトン食事法2012/10/3</t>
  </si>
  <si>
    <t>1日1500kcalのらくらくダイエットごはん (パッとわかるシリーズ)2011/5/30</t>
  </si>
  <si>
    <t>キレイな人は「その一口」を大切にする 正しい食欲のつくり方 (正しく暮らすシリーズ)2015/5/18</t>
  </si>
  <si>
    <t>世界一の美女になるダイエット2009/4</t>
  </si>
  <si>
    <t>女子栄養大学のダイエットダイアリー 30日できれいにやせる2011/10/25</t>
  </si>
  <si>
    <t>TRF イージー・ドゥ・ダンササイズ DVD BOOK ESSENCE (宝島社DVD BOOKシリーズ)2013/12/21</t>
  </si>
  <si>
    <t>呪詛抜きダイエット2014/7/18</t>
  </si>
  <si>
    <t>EICO DIET―下半身体重-5kgを実現する4Weeks2009/12</t>
  </si>
  <si>
    <t>美姿勢をつくるスリッパ付き はくだけ! スリッパダイエット NAVY ([バラエティ])2013/9/20</t>
  </si>
  <si>
    <t>作りおきおかずで簡単! 糖質オフのダイエット弁当2013/4/27</t>
  </si>
  <si>
    <t>運動指導者が断言！ダイエットは運動1割・食事9割 (impress QuickBooks)2013/1/8</t>
  </si>
  <si>
    <t>骨盤スイングダイエット―寝ながら“ゆらゆら”するだけ! (ベネッセ・ムック)2015/3/31</t>
  </si>
  <si>
    <t>30日で生まれ変わる美女ダイエット2012/3/21</t>
  </si>
  <si>
    <t>特製大転子付き 巻くだけでモデル美脚! 大転子ベルトダイエット (サイタムック)2015/1/21</t>
  </si>
  <si>
    <t>飲むだけで痩せる! ジュースクレンズ・ダイエット2014/8/28</t>
  </si>
  <si>
    <t>見たままできるDVDつき リバウンド率ゼロ！　EICO式下半身やせメソッド (主婦の友生活シリーズ)2012/3/30</t>
  </si>
  <si>
    <t>美姿勢をつくるスリッパ付き はくだけ! スリッパダイエット ([バラエティ])2012/7/27</t>
  </si>
  <si>
    <t>S Cawaii! 特別編集 フツーの女のコでも読モ・モデルなみになるにはBOOK ダイエット編 (主婦の友生活シリーズ)2014/6/5</t>
  </si>
  <si>
    <t>2週間で体重10%減! おかゆダイエット2014/8/21</t>
  </si>
  <si>
    <t>ギャル曽根流　大食いHAPPYダイエット2012/2/9</t>
  </si>
  <si>
    <t>8kgヤセてモデルになれた! 魔法のダイエットノート2014/11/14</t>
  </si>
  <si>
    <t>前島式 肩甲骨ウキウキ・ダイエット2013/4/26</t>
  </si>
  <si>
    <t>ダイエットで悩んだって、1kgも減りません2012/12/19</t>
  </si>
  <si>
    <t>2週間で腹凹　即効自重筋トレ2015/5/21</t>
  </si>
  <si>
    <t>おやじダイエット部の奇跡　「糖質制限」で平均22kg減を叩き出した中年男たちの物語2012/4/26</t>
  </si>
  <si>
    <t>DVDbook 骨盤リズムRPBダイエット (DVD book)2009/5/16</t>
  </si>
  <si>
    <t>産後骨盤ダイエット2008/3/8</t>
  </si>
  <si>
    <t>腹いっぱい食べて楽々痩せる「満腹ダイエット」 肉を食べても酒を飲んでも運動しなくても確実に痩せる! (ソフトバンク新書)2011/6/18</t>
  </si>
  <si>
    <t>痩せるのは、どっち? ～一生続けられるなまけものダイエット2015/4/22</t>
  </si>
  <si>
    <t>きょうのうちトレ2015/5/29</t>
  </si>
  <si>
    <t>ポールを使ったコロコロダイエット2013/4/23</t>
  </si>
  <si>
    <t>読むだけで絶対やせられるダイエット・セラピー [セラピーシリーズ] (ムックセレクト)1998/5/1</t>
  </si>
  <si>
    <t>楽しく回すだけ! エアなわとびダイエット (ヒットムックダイエットカロリーシリーズ)2012/4/27</t>
  </si>
  <si>
    <t>日経 Health (ヘルス)2015年6月号2015/5/1</t>
  </si>
  <si>
    <t>健康法で死なないための42のカルテ2015/5/28</t>
  </si>
  <si>
    <t>もっと! スリム美人の生活習慣を真似したら リバウンドしないでさらに5キロ痩せました (メディアファクトリーのコミックエッセイ)2013/11/8</t>
  </si>
  <si>
    <t>DVD付き 樫木裕実カーヴィーダンスで楽やせ! (ヒットムックダイエットカロリーシリーズ)2012/2/25</t>
    <phoneticPr fontId="3"/>
  </si>
  <si>
    <t>なぜ美人はケーキをがまんしないのか2015/4/17</t>
  </si>
  <si>
    <t>高雄病院 Dr.江部が食べている「糖質制限」ダイエット1ヵ月献立レシピ1092013/1/25</t>
  </si>
  <si>
    <t>靴に入れるだけ! インソールダイエットfor MEN (敷いて歩けばお腹が凹む! 男性用インソール(中敷付き))2013/10/28</t>
  </si>
  <si>
    <t>ミオドレ・ダイエット (レタスクラブMOOK)2012/2/3</t>
  </si>
  <si>
    <t>足指パッドつき つけるだけ 歩くだけでやせる魔法のパッド―つけて歩くだけで20kgやせた! (主婦の友生活シリーズ)2013/6/27</t>
  </si>
  <si>
    <t>すべてのエクササイズがDVDでよくわかる！　美木良介のロングブレスダイエット　1週間 即効ブレスプログラム2011/11/30</t>
  </si>
  <si>
    <t>盛るだけ! 女子栄養大学のダイエットプレート2013/1/31</t>
  </si>
  <si>
    <t>会話が弾む! 一目置かれる! 気の利いた「ひと言」辞典 (講談社の実用BOOK)2015/5/29</t>
  </si>
  <si>
    <t>ゆる圧めぐる美ダイエット (扶桑社ムック)2014/10/29</t>
  </si>
  <si>
    <t>質に変わる2014/1/17</t>
  </si>
  <si>
    <t>運動指導者が教える 食事10割でヤセる技術 (美人開花シリーズ)2014/12/10</t>
  </si>
  <si>
    <t>プロテインを使った健康ダイエット入門講座2015/4/25</t>
  </si>
  <si>
    <t>やせたければ脂肪をたくさんとりなさい ダイエットにまつわる20の落とし穴2014/8/7</t>
  </si>
  <si>
    <t>ダイエット検定1級テキスト2009/9/9</t>
  </si>
  <si>
    <t>日本ダイエット健康協会、 古谷暢基</t>
  </si>
  <si>
    <t>酒飲みダイエット ―　｢酒とつまみ｣でおいしく痩せる! (プレジデントムック)2010/7/6</t>
  </si>
  <si>
    <t>DVD付き 樫木式・カーヴィーダンスで即やせる! (GAKKEN HIT MOOK)2011/6/22</t>
  </si>
  <si>
    <t>CHANTO 2015年 06月号 [雑誌]2015/5/7</t>
  </si>
  <si>
    <t>ミスコン優勝者たちも実践する35の新ルール　筋美人ダイエット2012/12/7</t>
  </si>
  <si>
    <t>Dr.クロワッサン 毎日コツコツ続ければ4週間でかならず痩せる2015/5/25</t>
  </si>
  <si>
    <t>作りおきダイエットおかず (料理コレ1冊!)2015/2/3</t>
  </si>
  <si>
    <t>週2日ゆる断食ダイエット2013/9/12</t>
  </si>
  <si>
    <t>FYTTEダイエットダイアリー365Days2014/11/25</t>
  </si>
  <si>
    <t>白澤メソッド　ココナッツオイルが糖尿病に効く！―1日3回のココナッツオイル + ゆるい糖質制限2015/4/24</t>
  </si>
  <si>
    <t>DVD付 肩関節1分ダイエット2015/1/24</t>
  </si>
  <si>
    <t>最新版！DVDつき基本のフラ入門2015/5/15</t>
  </si>
  <si>
    <t>エグゼクティブを見せられる体にするトレーナーは密室で何を教えているのか2015/5/22</t>
  </si>
  <si>
    <t>坂井雪乃のセルフボディトレーニング2015/5/20</t>
  </si>
  <si>
    <t>EICO式 下半身やせ７daysメソッド―WEBで見られる動画つき ! (主婦の友生活シリーズ)2015/4/24</t>
  </si>
  <si>
    <t>脳活道場 (3) 2015年 06 月号 [雑誌]: わかさ 増刊2015/4/28</t>
  </si>
  <si>
    <t>股関節1分ダイエット―★体重13キロ減★ウエスト13cm減★お尻の高さ10cmアップ (青春文庫 み- 10)</t>
  </si>
  <si>
    <t>健康 2015年 06 月号 [雑誌]2015/5/1</t>
  </si>
  <si>
    <t>健康365(サンロクゴ) 2015年 07 月号 [雑誌]2015/5/16</t>
  </si>
  <si>
    <t>食生活 2015年 06 月号 [雑誌]2015/5/9</t>
  </si>
  <si>
    <t>わかさ 2015年 07 月号 [雑誌]2015/5/16</t>
  </si>
  <si>
    <t>1週間「買い物リスト」ダイエット2014/11/22</t>
  </si>
  <si>
    <t>NHKためしてガッテン 科学の秘策で食べて、やせる。―ラク~に続く! 我慢いらず のダイエット術 (生活シリーズ)</t>
  </si>
  <si>
    <t>糖質量がわかる! 全1500食品ハンドブック (TJMOOK)2015/5/23</t>
  </si>
  <si>
    <t>月刊からだにいいこと 2015年 07 月号 [雑誌]2015/5/16</t>
  </si>
  <si>
    <t>ミオドレ式 ワニグローブ・ダイエット (講談社の実用BOOK)2014/4/22</t>
  </si>
  <si>
    <t>成功率80%以上! 1分間たたくだけ タッピングダイエット2011/12/7</t>
  </si>
  <si>
    <t>ダイエット外来の寝るだけダイエット 「痩せホルモン」を分泌させる睡眠法</t>
  </si>
  <si>
    <t>糖質制限おやじダイエットハンドブック2013/2/1</t>
  </si>
  <si>
    <t>酵素たっぷりで「やせ体質」になる! 「朝ジュース」ダイエット (講談社の実用BOOK)2011/4/5</t>
  </si>
  <si>
    <t>NHKきょうの健康 2015年 05 月号 [雑誌]2015/4/21</t>
  </si>
  <si>
    <t>着圧ハイウエストレギンス入浴で 脚・おなか・ヒップやせ (主婦の友生活シリーズ)2014/12/19</t>
  </si>
  <si>
    <t>老けない大人のダイエット―糖質制限と歩く生活で体すっきり ! (主婦の友生活シリーズ)2015/3/27</t>
  </si>
  <si>
    <t>ズボラで根性なしのカヨコが、 7ヶ月で10 kg痩せた、『手抜きダイエット』2011/5/19</t>
  </si>
  <si>
    <t>レコーディング・ダイエット決定版 (文春文庫)2010/1/8</t>
  </si>
  <si>
    <t>DVD付き 比嘉式自重筋トレダイエット2014/7/31</t>
  </si>
  <si>
    <t>世界一きれいになるモレノ博士の17日間ダイエット―一生太らない!絶対リバウンドしない!2012/2</t>
  </si>
  <si>
    <t>骨ストレッチ ダイエット 1日5分で痩せるクビれる背が伸びる!2012/11/22</t>
  </si>
  <si>
    <t>呼吸整体師が教える 深呼吸のまほう - 体の不調が消える、人生が変わる - (美人開花シリーズ)2015/5/26</t>
  </si>
  <si>
    <t>おいしい!かんたん!糖質オフのやせるスープ2013/11</t>
  </si>
  <si>
    <t>がんサポート 2015年 06 月号 [雑誌]2015/5/16</t>
    <phoneticPr fontId="3"/>
  </si>
  <si>
    <t>NHKためしてガッテン ガッテン流の運動法でラク~にやせる、若返る。: 【完全保存版】実践DVD付き (生活シリーズ)2011/7/30</t>
  </si>
  <si>
    <t>「悪い脂が消える体」のつくり方 肉をどんどん食べて100歳まで元気に生きる (講談社+α新書)2015/4/21</t>
  </si>
  <si>
    <t>スリム美人の生活習慣を真似して痩せるノート術 (メディアファクトリーのコミックエッセイ)2014/6/13</t>
  </si>
  <si>
    <t>あぶら身がすっきり取れるきくち体操2015/1/23</t>
  </si>
  <si>
    <t>できる! 体と心が楽になる呼吸法健康術入門 (TJMOOK)2015/5/26</t>
  </si>
  <si>
    <t>便活ダイエット ～便秘外来の医師が教える、排便力がアップする11のルール～ (美人開花シリーズ)2011/9/30</t>
  </si>
  <si>
    <t>食べながらやせて二度と太らない史上最強のダイエット2014/2/25</t>
  </si>
  <si>
    <t>ココナッツ癒しパワー 健康で、美しく、幸せになる！2015/5/22</t>
  </si>
  <si>
    <t>「５大リンパ」を流して元気になる！　1日60秒リンパストレッチ2015/6/25</t>
  </si>
  <si>
    <t>壮快 2015年 07 月号 [雑誌]2015/5/16</t>
  </si>
  <si>
    <t>ゆみぞうの、ダイエット“やめれば戻る"苦難の20年(涙) やせたいっ! (ダ・ヴィンチBOOKS)2015/3/6</t>
  </si>
  <si>
    <t>糖質制限ダイエットをすると口臭がキツくなる？！ダイエット臭の秘密2015/1/11</t>
  </si>
  <si>
    <t>豆腐クリームの絶品レシピ (ei cooking)2015/4/24</t>
  </si>
  <si>
    <t>グルテンフリーダイエット (一般書)</t>
  </si>
  <si>
    <t>リバウンドなし! 生活を見直すだけでやせる! 日体大の超簡単ダイエットレシピ (諸書籍)2014/11/1</t>
  </si>
  <si>
    <t>おなかみんな苦もなくやせた! おなか5秒しぼり体型若返りダイエット (わかさ夢MOOK)2014/7/22</t>
  </si>
  <si>
    <t>盛るだけ! 女子栄養大学のダイエットプレート 15分レシピ Oliveグリーン</t>
  </si>
  <si>
    <t>糖質オフ!でやせるレシピ―お肉もお酒もOK! (食で元気!)2011/6/10</t>
  </si>
  <si>
    <t>「体の余分な水」を出してみるみるヤセる！最速ダイエット (王様文庫)2011/5/27</t>
  </si>
  <si>
    <t>NHKためしてガッテン やせるスイッチ 太るスイッチ女性のための成功ダイエット2009/11/18</t>
  </si>
  <si>
    <t>Tarzan (ターザン) 2015年 1/22号 [雑誌] 2015/1/52015/1/5</t>
  </si>
  <si>
    <t>笠原将弘のめんどうだから麺にしよう2015/5/15</t>
  </si>
  <si>
    <t>おいしく飲めるスムージー (食べてすこやかシリーズ)2015/5/29</t>
  </si>
  <si>
    <t>－ 1日分の野菜（350g）がとれる －2015/5/27</t>
  </si>
  <si>
    <t>健康ダイエット―肥満が招く11の病を防ぐ (別冊NHKきょうの健康)</t>
  </si>
  <si>
    <t>一生太らない体をつくる 噛むだけダイエット2012/7/9</t>
  </si>
  <si>
    <t>正しいウォーキング (TJMOOK ふくろうBOOKS)2015/5/7</t>
  </si>
  <si>
    <t>Yogini(ヨギーニ) 462015/5/22</t>
    <phoneticPr fontId="3"/>
  </si>
  <si>
    <t>体が硬い人ほどやせるストレッチ2014/3/25</t>
  </si>
  <si>
    <t>90日つけるだけ健康ノート2011/8/18</t>
  </si>
  <si>
    <t>美容皮膚科医が教えるあこがれ「美人」のつくりかた2015/6/5</t>
  </si>
  <si>
    <t>健康 2015年 07月号 [雑誌]2015/6/2</t>
  </si>
  <si>
    <t>Dr.アミノのアミノ酸ウォーキングダイエット (ホーム・メディカ・ブックス・ビジュアル版)2009/6/18</t>
    <phoneticPr fontId="3"/>
  </si>
  <si>
    <t>食べても太らない世界一美しくやせるダイエット: 2週間で5キロ減からはじめる (知的生きかた文庫―わたしの時間シリーズ)2015/3/24</t>
    <phoneticPr fontId="3"/>
  </si>
  <si>
    <t>クックパッド ダイエット手帳2015-2016 (リンダパブリッシャーズの本)2014/12/18</t>
  </si>
  <si>
    <t>おむすびダイエット─米を21日間食べてやせる2014/6/12</t>
  </si>
  <si>
    <t>ダイエットの効果</t>
  </si>
  <si>
    <t>ダイエットのアプローチ</t>
  </si>
  <si>
    <t>ヘルシー</t>
    <phoneticPr fontId="3"/>
  </si>
  <si>
    <t>歩くだけ</t>
  </si>
  <si>
    <t>歩くだけ</t>
    <phoneticPr fontId="3"/>
  </si>
  <si>
    <t>形容詞</t>
    <phoneticPr fontId="3"/>
  </si>
  <si>
    <t>レシピ</t>
    <phoneticPr fontId="3"/>
  </si>
  <si>
    <t>脂肪燃焼</t>
    <phoneticPr fontId="3"/>
  </si>
  <si>
    <t>ためしてガッテン</t>
    <phoneticPr fontId="3"/>
  </si>
  <si>
    <t>習慣に気がつく</t>
    <phoneticPr fontId="3"/>
  </si>
  <si>
    <t>人生最後のダイエット</t>
    <phoneticPr fontId="3"/>
  </si>
  <si>
    <t>氷こんにゃく</t>
    <phoneticPr fontId="3"/>
  </si>
  <si>
    <t>やってはいけない</t>
    <phoneticPr fontId="3"/>
  </si>
  <si>
    <t>満腹</t>
    <phoneticPr fontId="3"/>
  </si>
  <si>
    <t>マーシャル</t>
    <phoneticPr fontId="3"/>
  </si>
  <si>
    <t>20kg痩せました</t>
    <phoneticPr fontId="3"/>
  </si>
  <si>
    <t>美人を生む</t>
    <phoneticPr fontId="3"/>
  </si>
  <si>
    <t>美腸</t>
    <phoneticPr fontId="3"/>
  </si>
  <si>
    <t>脅威の</t>
    <phoneticPr fontId="3"/>
  </si>
  <si>
    <t>8時間で痩せる</t>
    <phoneticPr fontId="3"/>
  </si>
  <si>
    <t>美女になる</t>
    <phoneticPr fontId="3"/>
  </si>
  <si>
    <t>下半身ダイエット</t>
    <phoneticPr fontId="3"/>
  </si>
  <si>
    <t>1年で20kg</t>
    <phoneticPr fontId="3"/>
  </si>
  <si>
    <t>1年で２０キロやせた私が見つけた月１断食ダイエット (リンダパブリッシャーズの本)2015/5/21</t>
    <phoneticPr fontId="3"/>
  </si>
  <si>
    <t>月１断食</t>
  </si>
  <si>
    <t>DVDつき　はじめてのベリーダンス１週間即効ダイエットプログラム2015/5/15</t>
    <phoneticPr fontId="3"/>
  </si>
  <si>
    <t>ベリーダンス</t>
  </si>
  <si>
    <t>お腹がやせる! ベルト巻きダイエット (TJMOOK 知恵袋BOOKS)2015/6/2</t>
    <phoneticPr fontId="3"/>
  </si>
  <si>
    <t>巻きダイエット</t>
  </si>
  <si>
    <t>お腹がやせる!</t>
  </si>
  <si>
    <t>「骨の力」でリンパを流す １日３分 劇的デトックス！ ＤＶＤ付 骨気ダイエット2015/5/8</t>
    <phoneticPr fontId="3"/>
  </si>
  <si>
    <t>骨気ダイエット</t>
  </si>
  <si>
    <t>医師が実践　ブレストダイエット　すでに答えは頭の中に2015/6/1</t>
    <phoneticPr fontId="3"/>
  </si>
  <si>
    <t>ブレストダイエット</t>
  </si>
  <si>
    <t>ダイエットは食事が9割! 食べてもやせる食品ランキング (TJMOOK)2015/3/16</t>
    <phoneticPr fontId="3"/>
  </si>
  <si>
    <t>食べてもやせる食品</t>
  </si>
  <si>
    <t>キャベツピーラーつき せん切りキャベツでダイエット&amp;医者いらず (主婦の友生活シリーズ)2015/2/26</t>
    <phoneticPr fontId="3"/>
  </si>
  <si>
    <t>せん切りキャベツ</t>
  </si>
  <si>
    <t>春雨ダイエットレシピ100（仮） (タツミムック)2015/6/22</t>
    <phoneticPr fontId="3"/>
  </si>
  <si>
    <t>春雨ダイエット</t>
  </si>
  <si>
    <t>3日でやせる! 脱糖ダイエット―「太る」「老ける」から解放される !2015/3/11</t>
    <phoneticPr fontId="3"/>
  </si>
  <si>
    <t>脱糖ダイエット</t>
  </si>
  <si>
    <t>Ｄｒ.白澤のココナッツミルク・ダイエット2015/5/25</t>
    <phoneticPr fontId="3"/>
  </si>
  <si>
    <t>ココナッツミルク・ダイエット</t>
  </si>
  <si>
    <t>運動指導者が断言! ダイエットは運動1割、食事9割 [決定版]2014/2/21</t>
    <phoneticPr fontId="3"/>
  </si>
  <si>
    <t>食事</t>
  </si>
  <si>
    <t>10秒乗るだけダイエット “モデル筋"が目覚めれば体は変わる! (祥伝社ムック)2015/1/22</t>
    <phoneticPr fontId="3"/>
  </si>
  <si>
    <t>10秒乗るだけ</t>
  </si>
  <si>
    <t>努力しない。我慢しない。痩せる「はかるかむ」ダイエットの本2015/4/21</t>
    <phoneticPr fontId="3"/>
  </si>
  <si>
    <t>努力しない。我慢しない</t>
  </si>
  <si>
    <t>「はかるかむ」ダイエット</t>
  </si>
  <si>
    <t>FYTTEダイエットダイアリー90 Days―3か月書くだけでやせる!2008/11</t>
    <phoneticPr fontId="3"/>
  </si>
  <si>
    <t>ダイアリー書くだけ</t>
    <phoneticPr fontId="3"/>
  </si>
  <si>
    <t xml:space="preserve">「らくダイエット」 </t>
  </si>
  <si>
    <t>観月ありさの“バービーボディ”の秘密　女の「ゆる筋トレ」＆「らくダイエット」 (日経BPムック　日経ヘルス別冊)2015/4/2</t>
    <phoneticPr fontId="3"/>
  </si>
  <si>
    <t>「ゆる筋トレ]</t>
    <phoneticPr fontId="3"/>
  </si>
  <si>
    <t>DVD付 樫木式カーヴィーダンスで部分やせ！(ヒットムックダイエットカロリーシリーズ)2011/2/4</t>
    <phoneticPr fontId="3"/>
  </si>
  <si>
    <t>カーヴィーダンス</t>
  </si>
  <si>
    <t>１日７分で簡単・確実に痩せました！幸田式：楽夢ダイエット2014/9/24</t>
    <phoneticPr fontId="3"/>
  </si>
  <si>
    <t>簡単・確実</t>
  </si>
  <si>
    <t>１日７分</t>
  </si>
  <si>
    <t>モムチャンダイエット プレミアム (DVD付き)2010/6/10</t>
    <phoneticPr fontId="3"/>
  </si>
  <si>
    <t>モムチャンダイエット</t>
  </si>
  <si>
    <t>太りグセ改善ダイエット (マガジンハウスムック)2015/2/27</t>
    <phoneticPr fontId="3"/>
  </si>
  <si>
    <t>太りグセ改善</t>
  </si>
  <si>
    <t>Dr.クロワッサン 正しく食べて、我慢しないダイエット (マガジンハウスムック Dr.クロワッサン)2015/4/23</t>
    <phoneticPr fontId="3"/>
  </si>
  <si>
    <t>我慢しない</t>
  </si>
  <si>
    <t>正しく食べて</t>
  </si>
  <si>
    <t>よびかけ対象</t>
    <phoneticPr fontId="3"/>
  </si>
  <si>
    <t>S Cawaii! 特別編集 何をやってもヤセなかった人へ 最強ダイエットBOOK (主婦の友生活シリーズ)2014/12/24</t>
    <phoneticPr fontId="3"/>
  </si>
  <si>
    <t>何をやってもヤセなかった人</t>
  </si>
  <si>
    <t>スーパーダイエットフード しらたきレシピ2014/8/6</t>
    <phoneticPr fontId="3"/>
  </si>
  <si>
    <t>しらたき</t>
  </si>
  <si>
    <t>もっと痩せたい人の美しく歩くだけダイエット2015/4/30</t>
    <phoneticPr fontId="3"/>
  </si>
  <si>
    <t>6秒筋トレダイエット (マガジンハウスムック)2014/6/10</t>
    <phoneticPr fontId="3"/>
  </si>
  <si>
    <t>6秒筋トレ</t>
  </si>
  <si>
    <t>心理学</t>
    <phoneticPr fontId="3"/>
  </si>
  <si>
    <t>脂肪を燃やす</t>
    <phoneticPr fontId="3"/>
  </si>
  <si>
    <t>イラオコ</t>
    <phoneticPr fontId="3"/>
  </si>
  <si>
    <t>リバウンドしない</t>
    <phoneticPr fontId="3"/>
  </si>
  <si>
    <t>晩御飯</t>
    <phoneticPr fontId="3"/>
  </si>
  <si>
    <t>3日で</t>
    <phoneticPr fontId="3"/>
  </si>
  <si>
    <t>1年で30kg</t>
    <phoneticPr fontId="3"/>
  </si>
  <si>
    <t>人マネ</t>
    <phoneticPr fontId="3"/>
  </si>
  <si>
    <t>ルール</t>
    <phoneticPr fontId="3"/>
  </si>
  <si>
    <t>寝るだけ</t>
    <phoneticPr fontId="3"/>
  </si>
  <si>
    <t>なまけもの</t>
    <phoneticPr fontId="3"/>
  </si>
  <si>
    <t>バーオソル</t>
    <phoneticPr fontId="3"/>
  </si>
  <si>
    <t>26kg減、リバウンドなし</t>
  </si>
  <si>
    <t>おかず</t>
    <phoneticPr fontId="3"/>
  </si>
  <si>
    <t>糖質</t>
    <phoneticPr fontId="3"/>
  </si>
  <si>
    <t>呼吸法</t>
    <phoneticPr fontId="3"/>
  </si>
  <si>
    <t>ケトン食事法</t>
    <phoneticPr fontId="3"/>
  </si>
  <si>
    <t>1500kcal以下</t>
    <phoneticPr fontId="3"/>
  </si>
  <si>
    <t>その一口</t>
    <phoneticPr fontId="3"/>
  </si>
  <si>
    <t>世界一の美女</t>
    <phoneticPr fontId="3"/>
  </si>
  <si>
    <t>ダンス</t>
    <phoneticPr fontId="3"/>
  </si>
  <si>
    <t>日記</t>
    <phoneticPr fontId="3"/>
  </si>
  <si>
    <t>呪詛</t>
    <phoneticPr fontId="3"/>
  </si>
  <si>
    <t>下半身体重5kg減</t>
    <phoneticPr fontId="3"/>
  </si>
  <si>
    <t>スリッパ</t>
  </si>
  <si>
    <t>スリッパ</t>
    <phoneticPr fontId="3"/>
  </si>
  <si>
    <t>糖質オフ</t>
    <phoneticPr fontId="3"/>
  </si>
  <si>
    <t>食事</t>
    <phoneticPr fontId="3"/>
  </si>
  <si>
    <t>骨盤スイング</t>
    <phoneticPr fontId="3"/>
  </si>
  <si>
    <t>するだけ!</t>
    <phoneticPr fontId="3"/>
  </si>
  <si>
    <t>履くだけ</t>
    <phoneticPr fontId="3"/>
  </si>
  <si>
    <t>簡単</t>
    <phoneticPr fontId="3"/>
  </si>
  <si>
    <t>ベルト</t>
    <phoneticPr fontId="3"/>
  </si>
  <si>
    <t>巻くだけ!</t>
    <phoneticPr fontId="3"/>
  </si>
  <si>
    <t>ジュース</t>
    <phoneticPr fontId="3"/>
  </si>
  <si>
    <t>飲むだけ</t>
    <phoneticPr fontId="3"/>
  </si>
  <si>
    <t>痩せる</t>
    <phoneticPr fontId="3"/>
  </si>
  <si>
    <t>下半身痩せ</t>
    <phoneticPr fontId="3"/>
  </si>
  <si>
    <t>はくだけ</t>
    <phoneticPr fontId="3"/>
  </si>
  <si>
    <t>モデルなみになる</t>
    <phoneticPr fontId="3"/>
  </si>
  <si>
    <t>おかゆ</t>
    <phoneticPr fontId="3"/>
  </si>
  <si>
    <t>大食い</t>
    <phoneticPr fontId="3"/>
  </si>
  <si>
    <t>ウキウキ</t>
    <phoneticPr fontId="3"/>
  </si>
  <si>
    <t>悩んだって無駄</t>
  </si>
  <si>
    <t>筋トレ</t>
    <phoneticPr fontId="3"/>
  </si>
  <si>
    <t>22kg、中年</t>
    <phoneticPr fontId="3"/>
  </si>
  <si>
    <t>骨盤</t>
    <phoneticPr fontId="3"/>
  </si>
  <si>
    <t>腹一杯食べる</t>
    <phoneticPr fontId="3"/>
  </si>
  <si>
    <t>楽々</t>
    <phoneticPr fontId="3"/>
  </si>
  <si>
    <t>an・an SPECIAL 2015決定版 目指せ! 腹凹、 美乳、美尻、美脚 即効! 部分痩せダイエット (マガジンハウスムック)2015/1/9</t>
    <phoneticPr fontId="3"/>
  </si>
  <si>
    <t>なまけもの、一生</t>
    <phoneticPr fontId="3"/>
  </si>
  <si>
    <t>ボール、コロコロ</t>
  </si>
  <si>
    <t>ボール、コロコロ</t>
    <phoneticPr fontId="3"/>
  </si>
  <si>
    <t>読むだけ</t>
  </si>
  <si>
    <t>読むだけ</t>
    <phoneticPr fontId="3"/>
  </si>
  <si>
    <t>なわとび</t>
    <phoneticPr fontId="3"/>
  </si>
  <si>
    <t>スリム美人マネ</t>
    <phoneticPr fontId="3"/>
  </si>
  <si>
    <t>5Kg</t>
    <phoneticPr fontId="3"/>
  </si>
  <si>
    <t>カービィダンス</t>
    <phoneticPr fontId="3"/>
  </si>
  <si>
    <t>インソール、歩く</t>
    <phoneticPr fontId="3"/>
  </si>
  <si>
    <t>ミオドレ(？)</t>
    <phoneticPr fontId="3"/>
  </si>
  <si>
    <t>足指パッドつき つけるだけ 歩くだけでやせる魔法のパッド PRO (主婦の友生活シリーズ)2014/6/26</t>
    <phoneticPr fontId="3"/>
  </si>
  <si>
    <t>足指パッド</t>
  </si>
  <si>
    <t>呼吸</t>
    <phoneticPr fontId="3"/>
  </si>
  <si>
    <t>一週間、即効</t>
    <phoneticPr fontId="3"/>
  </si>
  <si>
    <t>DVD付 オチョダイエット 8の字が作りだす究極ボディ2013/6/5</t>
    <phoneticPr fontId="3"/>
  </si>
  <si>
    <t>オチョダ</t>
  </si>
  <si>
    <t>プレート</t>
    <phoneticPr fontId="3"/>
  </si>
  <si>
    <t>女子栄養大学</t>
    <phoneticPr fontId="3"/>
  </si>
  <si>
    <t>ゆる圧</t>
    <phoneticPr fontId="3"/>
  </si>
  <si>
    <t>指ヨガ</t>
    <phoneticPr fontId="3"/>
  </si>
  <si>
    <t>魔法の指ヨガ (1) 肩こり・腰痛、不安・イライラ、ダイエット・美容、脳の老化防止などに効く! impress QuickBooks2015/1/27</t>
    <phoneticPr fontId="3"/>
  </si>
  <si>
    <t>プロティン</t>
    <phoneticPr fontId="3"/>
  </si>
  <si>
    <t>酒</t>
    <phoneticPr fontId="3"/>
  </si>
  <si>
    <t>コツコツ続ける</t>
    <phoneticPr fontId="3"/>
  </si>
  <si>
    <t>作りおき</t>
    <phoneticPr fontId="3"/>
  </si>
  <si>
    <t>断食</t>
    <phoneticPr fontId="3"/>
  </si>
  <si>
    <t>ココナッツオイル</t>
    <phoneticPr fontId="3"/>
  </si>
  <si>
    <t>肩関節</t>
    <phoneticPr fontId="3"/>
  </si>
  <si>
    <t>1分</t>
    <phoneticPr fontId="3"/>
  </si>
  <si>
    <t>フラダンス</t>
    <phoneticPr fontId="3"/>
  </si>
  <si>
    <t>ボディトレーニング</t>
    <phoneticPr fontId="3"/>
  </si>
  <si>
    <t>下半身痩せ、7日</t>
    <phoneticPr fontId="3"/>
  </si>
  <si>
    <t>食べる</t>
    <phoneticPr fontId="3"/>
  </si>
  <si>
    <t>我慢いらず</t>
    <phoneticPr fontId="3"/>
  </si>
  <si>
    <t>ワニグローブ</t>
    <phoneticPr fontId="3"/>
  </si>
  <si>
    <t>たたく</t>
    <phoneticPr fontId="3"/>
  </si>
  <si>
    <t>たたくだけ</t>
    <phoneticPr fontId="3"/>
  </si>
  <si>
    <t>1分間</t>
    <phoneticPr fontId="3"/>
  </si>
  <si>
    <t>レギンズ入浴</t>
    <phoneticPr fontId="3"/>
  </si>
  <si>
    <t>糖質制限、歩行</t>
    <phoneticPr fontId="3"/>
  </si>
  <si>
    <t>記録</t>
    <phoneticPr fontId="3"/>
  </si>
  <si>
    <t>骨ストレッチ</t>
    <phoneticPr fontId="3"/>
  </si>
  <si>
    <t>運動</t>
    <phoneticPr fontId="3"/>
  </si>
  <si>
    <t>肉を食べる</t>
    <phoneticPr fontId="3"/>
  </si>
  <si>
    <t>体操</t>
    <phoneticPr fontId="3"/>
  </si>
  <si>
    <t>便秘解消</t>
    <phoneticPr fontId="3"/>
  </si>
  <si>
    <t>ココナッツ</t>
    <phoneticPr fontId="3"/>
  </si>
  <si>
    <t>リンパストレッチ</t>
    <phoneticPr fontId="3"/>
  </si>
  <si>
    <t>水</t>
    <phoneticPr fontId="3"/>
  </si>
  <si>
    <t>噛むだけ</t>
    <phoneticPr fontId="3"/>
  </si>
  <si>
    <t>ウォーキング</t>
    <phoneticPr fontId="3"/>
  </si>
  <si>
    <t>ストレッチ</t>
    <phoneticPr fontId="3"/>
  </si>
  <si>
    <t>健康ノート</t>
    <phoneticPr fontId="3"/>
  </si>
  <si>
    <t>ノート</t>
    <phoneticPr fontId="3"/>
  </si>
  <si>
    <t>アミノ酸</t>
  </si>
  <si>
    <t>手帳</t>
    <phoneticPr fontId="3"/>
  </si>
  <si>
    <t>米を食う</t>
    <phoneticPr fontId="3"/>
  </si>
  <si>
    <t>脚、お腹、ヒップ痩せ</t>
    <phoneticPr fontId="3"/>
  </si>
  <si>
    <t>不調解消、人生変化</t>
    <phoneticPr fontId="3"/>
  </si>
  <si>
    <t>糖質スープ</t>
    <phoneticPr fontId="3"/>
  </si>
  <si>
    <t>若返る</t>
    <phoneticPr fontId="3"/>
  </si>
  <si>
    <t>100歳まで行くる</t>
    <phoneticPr fontId="3"/>
  </si>
  <si>
    <t>心と体がラクになる</t>
    <phoneticPr fontId="3"/>
  </si>
  <si>
    <t>二度と太らない</t>
    <phoneticPr fontId="3"/>
  </si>
  <si>
    <t>健康、美しく、幸せ</t>
    <phoneticPr fontId="3"/>
  </si>
  <si>
    <t>元気</t>
    <phoneticPr fontId="3"/>
  </si>
  <si>
    <t>ダイエット臭削減</t>
  </si>
  <si>
    <t>やせる</t>
    <phoneticPr fontId="3"/>
  </si>
  <si>
    <t>太らない体</t>
    <phoneticPr fontId="3"/>
  </si>
  <si>
    <t>90日</t>
    <phoneticPr fontId="3"/>
  </si>
  <si>
    <t>美人</t>
    <phoneticPr fontId="3"/>
  </si>
  <si>
    <t>世界一美しい、2週間、5kg</t>
    <phoneticPr fontId="3"/>
  </si>
  <si>
    <t>21日</t>
    <phoneticPr fontId="3"/>
  </si>
  <si>
    <t>すっきり!</t>
    <phoneticPr fontId="3"/>
  </si>
  <si>
    <t>ずぼら、根性なし</t>
    <phoneticPr fontId="3"/>
  </si>
  <si>
    <t>決定版</t>
    <phoneticPr fontId="3"/>
  </si>
  <si>
    <t>絶対</t>
    <phoneticPr fontId="3"/>
  </si>
  <si>
    <t>かんたん</t>
    <phoneticPr fontId="3"/>
  </si>
  <si>
    <t>どんどん</t>
    <phoneticPr fontId="3"/>
  </si>
  <si>
    <t>できる</t>
    <phoneticPr fontId="3"/>
  </si>
  <si>
    <t>史上最強</t>
    <phoneticPr fontId="3"/>
  </si>
  <si>
    <t>見直すだけ</t>
    <phoneticPr fontId="3"/>
  </si>
  <si>
    <t>苦もなく</t>
    <phoneticPr fontId="3"/>
  </si>
  <si>
    <t>盛るだけ</t>
    <phoneticPr fontId="3"/>
  </si>
  <si>
    <t>みるみる</t>
    <phoneticPr fontId="3"/>
  </si>
  <si>
    <t>成功</t>
    <phoneticPr fontId="3"/>
  </si>
  <si>
    <t>面倒</t>
    <phoneticPr fontId="3"/>
  </si>
  <si>
    <t>正しい</t>
    <phoneticPr fontId="3"/>
  </si>
  <si>
    <t>つけるだけ</t>
    <phoneticPr fontId="3"/>
  </si>
  <si>
    <t>あこがれ</t>
    <phoneticPr fontId="3"/>
  </si>
  <si>
    <t>粉豆腐</t>
    <phoneticPr fontId="3"/>
  </si>
  <si>
    <t>怠け者、楽して</t>
    <phoneticPr fontId="3"/>
  </si>
  <si>
    <t>くびれエクソサイズ</t>
    <phoneticPr fontId="3"/>
  </si>
  <si>
    <t>肩甲骨</t>
    <phoneticPr fontId="3"/>
  </si>
  <si>
    <t>足指パッド</t>
    <phoneticPr fontId="3"/>
  </si>
  <si>
    <t>股関節</t>
    <phoneticPr fontId="3"/>
  </si>
  <si>
    <t>豆腐クリーム</t>
    <phoneticPr fontId="3"/>
  </si>
  <si>
    <t>グルテンフリー</t>
    <phoneticPr fontId="3"/>
  </si>
  <si>
    <t>おなか絞り</t>
    <phoneticPr fontId="3"/>
  </si>
  <si>
    <t>噛むだけ</t>
    <phoneticPr fontId="3"/>
  </si>
  <si>
    <t>3日でやせる,「太る」「老ける」から解放</t>
    <phoneticPr fontId="3"/>
  </si>
  <si>
    <t>クリニック成功例</t>
    <phoneticPr fontId="3"/>
  </si>
  <si>
    <t>30日、生まれ変わる、美女</t>
    <phoneticPr fontId="3"/>
  </si>
  <si>
    <t>美姿勢</t>
    <phoneticPr fontId="3"/>
  </si>
  <si>
    <t>2週間、10%減</t>
    <phoneticPr fontId="3"/>
  </si>
  <si>
    <t>8kg、モデルになる</t>
    <phoneticPr fontId="3"/>
  </si>
  <si>
    <t>2週間、腹凹</t>
    <phoneticPr fontId="3"/>
  </si>
  <si>
    <t>腹凹、 美乳、美尻、美脚 即効</t>
    <phoneticPr fontId="3"/>
  </si>
  <si>
    <t>究極ボディ</t>
    <phoneticPr fontId="3"/>
  </si>
  <si>
    <t>腰痛、不安・イライラ、ダイエット・美容、脳の老化防止</t>
    <phoneticPr fontId="3"/>
  </si>
  <si>
    <t>1分、お尻の高さ10cmアップ、13kg減</t>
    <phoneticPr fontId="3"/>
  </si>
  <si>
    <t>やせ体質</t>
    <phoneticPr fontId="3"/>
  </si>
  <si>
    <t>7ヶ月、10kg</t>
    <phoneticPr fontId="3"/>
  </si>
  <si>
    <t>一生太らない</t>
    <phoneticPr fontId="3"/>
  </si>
  <si>
    <t>クビれ</t>
    <phoneticPr fontId="3"/>
  </si>
  <si>
    <t>脂身が取れる</t>
    <phoneticPr fontId="3"/>
  </si>
  <si>
    <t>日周期</t>
    <phoneticPr fontId="3"/>
  </si>
  <si>
    <t>1年周期</t>
    <phoneticPr fontId="3"/>
  </si>
  <si>
    <t>4ヶ月周期</t>
    <phoneticPr fontId="3"/>
  </si>
  <si>
    <t>3ヶ月周期</t>
    <phoneticPr fontId="3"/>
  </si>
  <si>
    <t>1.5ヶ月周期</t>
    <phoneticPr fontId="3"/>
  </si>
  <si>
    <t>1.3ヶ月周期</t>
    <phoneticPr fontId="3"/>
  </si>
  <si>
    <t>1.2ヶ月周期</t>
    <phoneticPr fontId="3"/>
  </si>
  <si>
    <t>2ヶ月周期</t>
    <phoneticPr fontId="3"/>
  </si>
  <si>
    <t>7ヶ月周期</t>
    <phoneticPr fontId="3"/>
  </si>
  <si>
    <t>週周期</t>
    <phoneticPr fontId="3"/>
  </si>
  <si>
    <t>スペクトル</t>
    <phoneticPr fontId="3"/>
  </si>
  <si>
    <t>25208</t>
  </si>
  <si>
    <t>実数部</t>
    <phoneticPr fontId="3"/>
  </si>
  <si>
    <t>虚数部</t>
    <phoneticPr fontId="3"/>
  </si>
  <si>
    <t>3890.10057593543+933.912641189796i</t>
    <phoneticPr fontId="3"/>
  </si>
  <si>
    <t>複素数の引数(シータ)</t>
  </si>
  <si>
    <t>スペクトル
350超</t>
    <phoneticPr fontId="3"/>
  </si>
  <si>
    <t>スペクトル
300超</t>
    <phoneticPr fontId="3"/>
  </si>
  <si>
    <t>週番号</t>
    <phoneticPr fontId="3"/>
  </si>
  <si>
    <t>350超合計</t>
    <phoneticPr fontId="3"/>
  </si>
  <si>
    <t>週番号</t>
    <phoneticPr fontId="3"/>
  </si>
  <si>
    <t>期間</t>
    <phoneticPr fontId="3"/>
  </si>
  <si>
    <t>ヘッドライン数</t>
    <phoneticPr fontId="3"/>
  </si>
  <si>
    <t>書籍題目</t>
    <phoneticPr fontId="3"/>
  </si>
  <si>
    <t>周波数</t>
    <phoneticPr fontId="3"/>
  </si>
  <si>
    <t>振幅(A)</t>
    <phoneticPr fontId="3"/>
  </si>
  <si>
    <t>位相ずれ(rad)</t>
    <phoneticPr fontId="3"/>
  </si>
  <si>
    <t>2.26838593211421E-005-6.50105055693351E-005i</t>
  </si>
  <si>
    <t>-125.177783736288-430.156356188494i</t>
  </si>
  <si>
    <t>1.12083928384914E-004+1.01939442442527E-004i</t>
  </si>
  <si>
    <t>1.66994929796907E-004+2.57100109481231E-005i</t>
  </si>
  <si>
    <t>233.714210177172-104.468534003232i</t>
  </si>
  <si>
    <t>-4.37579132234984E-005+1.19276441672773E-004i</t>
  </si>
  <si>
    <t>126.797695082767-17.5019435844371i</t>
  </si>
  <si>
    <t>-1.86006450286086E-004+1.42330528334302E-004i</t>
  </si>
  <si>
    <t>-1.85106574915977E-004+2.16627070273055E-004i</t>
  </si>
  <si>
    <t>-104.452659493828+161.101403341442i</t>
  </si>
  <si>
    <t>7.87064743415215E-005-1.5087419875839E-004i</t>
  </si>
  <si>
    <t>2.84143060331687E-005-6.5537445291354E-005i</t>
  </si>
  <si>
    <t>1.42110026027544E-005-3.85908500781681E-005i</t>
  </si>
  <si>
    <t>8.23751697302521E-006-2.58961957463432E-005i</t>
  </si>
  <si>
    <t>5.22353025981866E-006-1.87313538873799E-005i</t>
  </si>
  <si>
    <t>3.53039256170289E-006-1.42373534955525E-005i</t>
  </si>
  <si>
    <t>2.50866974078353E-006-1.12137560716072E-005i</t>
  </si>
  <si>
    <t>1.85968464555415E-006-9.07415372838364E-006i</t>
  </si>
  <si>
    <t>1.4313223219891E-006-7.50092977810871E-006i</t>
  </si>
  <si>
    <t>1.14008643072728E-006-6.30858044296772E-006i</t>
  </si>
  <si>
    <t>9.37429903125797E-007-5.38232646425897E-006i</t>
  </si>
  <si>
    <t>7.93802815107343E-007-4.64782674239636E-006i</t>
  </si>
  <si>
    <t>6.90534819199767E-007-4.0551059727074E-006i</t>
  </si>
  <si>
    <t>6.15457155981563E-007-3.56951407047248E-006i</t>
  </si>
  <si>
    <t>5.60427557123572E-007-3.16638947709799E-006i</t>
  </si>
  <si>
    <t>5.19874534430532E-007-2.82778163314119E-006i</t>
  </si>
  <si>
    <t>4.89911243305401E-007-2.54036670998732E-006i</t>
  </si>
  <si>
    <t>4.67778903479749E-007-2.29408509000257E-006i</t>
  </si>
  <si>
    <t>4.51491008984774E-007-2.08122525853579E-006i</t>
  </si>
  <si>
    <t>4.39597932878767E-007-1.89579480205778E-006i</t>
  </si>
  <si>
    <t>4.31030436146368E-007-1.73308022899681E-006i</t>
  </si>
  <si>
    <t>4.24989715419598E-007-1.58933280092199E-006i</t>
  </si>
  <si>
    <t>4.20875628453561E-007-1.46154062958027E-006i</t>
  </si>
  <si>
    <t>4.18232187082992E-007-1.3472618106026E-006i</t>
  </si>
  <si>
    <t>4.16711448976221E-007-1.24449980788774E-006i</t>
  </si>
  <si>
    <t>4.16045789893885E-007-1.15160830788026E-006i</t>
  </si>
  <si>
    <t>4.16027456302219E-007-1.06722095987742E-006i</t>
  </si>
  <si>
    <t>4.16495522979665E-007-9.90196288557649E-007i</t>
  </si>
  <si>
    <t>4.17325422672057E-007-9.19572581385171E-007i</t>
  </si>
  <si>
    <t>4.18417938444352E-007-8.54536493134853E-007i</t>
  </si>
  <si>
    <t>4.19695868505295E-007-7.94395783214376E-007i</t>
  </si>
  <si>
    <t>4.21098725462206E-007-7.38557811383264E-007i</t>
  </si>
  <si>
    <t>4.2257892813295E-007-6.86512380773135E-007i</t>
  </si>
  <si>
    <t>4.24097791201934E-007-6.37818534458081E-007i</t>
  </si>
  <si>
    <t>4.25626296846952E-007-5.92092727171164E-007i</t>
  </si>
  <si>
    <t>4.27140124682487E-007-5.4900001161742E-007i</t>
  </si>
  <si>
    <t>4.28621594940099E-007-5.08247120767855E-007i</t>
  </si>
  <si>
    <t>4.30055679655081E-007-4.6957450756943E-007i</t>
  </si>
  <si>
    <t>4.31431102258162E-007-4.32752611972177E-007i</t>
  </si>
  <si>
    <t>4.32738748847006E-007-3.97577456776623E-007i</t>
  </si>
  <si>
    <t>4.33972100000407E-007-3.6386574875522E-007i</t>
  </si>
  <si>
    <t>4.35125216068132E-007-3.31453562330198E-007i</t>
  </si>
  <si>
    <t>4.36194666037129E-007-3.00191707279724E-007i</t>
  </si>
  <si>
    <t>4.37176801426631E-007-2.69945701347751E-007i</t>
  </si>
  <si>
    <t>4.38069667390277E-007-2.40591498352506E-007i</t>
  </si>
  <si>
    <t>4.38871130308349E-007-2.12015015449961E-007i</t>
  </si>
  <si>
    <t>4.39580148281493E-007-1.84112225909416E-007i</t>
  </si>
  <si>
    <t>4.40195833174251E-007-1.56783337290869E-007i</t>
  </si>
  <si>
    <t>4.40717656147172E-007-1.29937234305544E-007i</t>
  </si>
  <si>
    <t>4.4114488133942E-007-1.03485797045114E-007i</t>
  </si>
  <si>
    <t>4.41477497575101E-007-7.73458939822588E-008i</t>
  </si>
  <si>
    <t>4.41714767873691E-007-5.14369276061188E-008i</t>
  </si>
  <si>
    <t>4.4185767151335E-007-2.56804071612439E-008i</t>
  </si>
  <si>
    <t>4.41905453119062E-007</t>
  </si>
  <si>
    <t>周波数(Hz)</t>
    <phoneticPr fontId="3"/>
  </si>
  <si>
    <t>波形(A)</t>
    <phoneticPr fontId="3"/>
  </si>
  <si>
    <t>波形(C)</t>
    <phoneticPr fontId="3"/>
  </si>
  <si>
    <t>波形(D)</t>
    <phoneticPr fontId="3"/>
  </si>
  <si>
    <t>全波形の合成波</t>
    <phoneticPr fontId="3"/>
  </si>
  <si>
    <t>高速フーリエ変換結果</t>
    <phoneticPr fontId="3"/>
  </si>
  <si>
    <t>経過時間(秒)</t>
    <phoneticPr fontId="3"/>
  </si>
  <si>
    <t>波形(B)</t>
    <phoneticPr fontId="3"/>
  </si>
  <si>
    <t>比率</t>
    <phoneticPr fontId="3"/>
  </si>
  <si>
    <t xml:space="preserve"> </t>
    <phoneticPr fontId="3"/>
  </si>
  <si>
    <t xml:space="preserve"> </t>
    <phoneticPr fontId="3"/>
  </si>
  <si>
    <t>スペクトル(補正前)</t>
    <phoneticPr fontId="3"/>
  </si>
  <si>
    <t>周波数</t>
    <phoneticPr fontId="3"/>
  </si>
  <si>
    <t>スペクトル(補正前)
350超</t>
    <phoneticPr fontId="3"/>
  </si>
  <si>
    <t>スペクトル(補正前)
300超</t>
    <phoneticPr fontId="3"/>
  </si>
  <si>
    <t>合成波</t>
    <phoneticPr fontId="3"/>
  </si>
  <si>
    <t xml:space="preserve">
位相差</t>
    <phoneticPr fontId="3"/>
  </si>
  <si>
    <t>スペクトル強度(補正後)</t>
    <phoneticPr fontId="3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</si>
</sst>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6"/>
      <color rgb="FF111111"/>
      <name val="Arial"/>
      <family val="2"/>
    </font>
    <font>
      <sz val="1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4"/>
      <name val="ＭＳ Ｐゴシック"/>
      <family val="3"/>
      <charset val="128"/>
      <scheme val="minor"/>
    </font>
    <font>
      <b/>
      <sz val="16"/>
      <color theme="9"/>
      <name val="ＭＳ Ｐゴシック"/>
      <family val="3"/>
      <charset val="128"/>
      <scheme val="minor"/>
    </font>
    <font>
      <b/>
      <sz val="16"/>
      <color theme="7"/>
      <name val="ＭＳ Ｐゴシック"/>
      <family val="3"/>
      <charset val="128"/>
      <scheme val="minor"/>
    </font>
    <font>
      <b/>
      <sz val="16"/>
      <color theme="6"/>
      <name val="ＭＳ Ｐゴシック"/>
      <family val="3"/>
      <charset val="128"/>
      <scheme val="minor"/>
    </font>
    <font>
      <b/>
      <sz val="16"/>
      <color theme="8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/>
    <xf numFmtId="0" fontId="2" fillId="0" borderId="0" xfId="1">
      <alignment vertical="center"/>
    </xf>
    <xf numFmtId="9" fontId="2" fillId="0" borderId="0" xfId="1" applyNumberFormat="1">
      <alignment vertical="center"/>
    </xf>
    <xf numFmtId="0" fontId="4" fillId="0" borderId="0" xfId="1" applyFont="1">
      <alignment vertical="center"/>
    </xf>
    <xf numFmtId="0" fontId="6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0" borderId="0" xfId="0" applyAlignment="1">
      <alignment horizontal="center" wrapText="1"/>
    </xf>
    <xf numFmtId="0" fontId="1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11" fontId="0" fillId="0" borderId="0" xfId="0" applyNumberFormat="1"/>
    <xf numFmtId="0" fontId="10" fillId="0" borderId="0" xfId="0" applyFont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" wrapText="1"/>
    </xf>
    <xf numFmtId="0" fontId="4" fillId="0" borderId="0" xfId="0" applyFont="1"/>
    <xf numFmtId="0" fontId="18" fillId="0" borderId="0" xfId="0" applyFont="1" applyAlignment="1">
      <alignment horizont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「ダイエット」の興味度合い!$C$3</c:f>
              <c:strCache>
                <c:ptCount val="1"/>
                <c:pt idx="0">
                  <c:v>展示本数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「ダイエット」の興味度合い!$B$4:$B$10</c:f>
              <c:strCache>
                <c:ptCount val="7"/>
                <c:pt idx="0">
                  <c:v>「ダイエット」</c:v>
                </c:pt>
                <c:pt idx="1">
                  <c:v>「セックス」</c:v>
                </c:pt>
                <c:pt idx="2">
                  <c:v>「美味しい」</c:v>
                </c:pt>
                <c:pt idx="3">
                  <c:v>「TOEIC」</c:v>
                </c:pt>
                <c:pt idx="4">
                  <c:v>「美人」</c:v>
                </c:pt>
                <c:pt idx="5">
                  <c:v>「モテる」</c:v>
                </c:pt>
                <c:pt idx="6">
                  <c:v>「出世」</c:v>
                </c:pt>
              </c:strCache>
            </c:strRef>
          </c:cat>
          <c:val>
            <c:numRef>
              <c:f>「ダイエット」の興味度合い!$C$4:$C$10</c:f>
              <c:numCache>
                <c:formatCode>#,##0</c:formatCode>
                <c:ptCount val="7"/>
                <c:pt idx="0">
                  <c:v>9428</c:v>
                </c:pt>
                <c:pt idx="1">
                  <c:v>9016</c:v>
                </c:pt>
                <c:pt idx="2">
                  <c:v>8252</c:v>
                </c:pt>
                <c:pt idx="3">
                  <c:v>4449</c:v>
                </c:pt>
                <c:pt idx="4">
                  <c:v>4427</c:v>
                </c:pt>
                <c:pt idx="5">
                  <c:v>2595</c:v>
                </c:pt>
                <c:pt idx="6">
                  <c:v>1071</c:v>
                </c:pt>
              </c:numCache>
            </c:numRef>
          </c:val>
        </c:ser>
        <c:gapWidth val="182"/>
        <c:axId val="102950400"/>
        <c:axId val="102951936"/>
      </c:barChart>
      <c:catAx>
        <c:axId val="10295040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951936"/>
        <c:crosses val="autoZero"/>
        <c:auto val="1"/>
        <c:lblAlgn val="ctr"/>
        <c:lblOffset val="100"/>
      </c:catAx>
      <c:valAx>
        <c:axId val="1029519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95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ダイエットの周波数分析!$O$3:$DJ$3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ダイエットの周波数分析!$O$4:$DJ$4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ダイエットの周波数分析!$O$5:$DJ$5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ダイエットの周波数分析!$O$6:$DJ$6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ダイエットの周波数分析!$O$7:$DJ$7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ダイエットの周波数分析!$O$8:$DJ$8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ダイエットの周波数分析!$O$9:$DJ$9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ダイエットの周波数分析!$O$10:$DJ$10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ダイエットの周波数分析!$O$11:$DJ$11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ダイエットの周波数分析!$O$12:$DJ$12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ダイエットの周波数分析!$O$13:$DJ$13</c:f>
              <c:numCache>
                <c:formatCode>General</c:formatCode>
                <c:ptCount val="100"/>
                <c:pt idx="0">
                  <c:v>-660.77229510509801</c:v>
                </c:pt>
                <c:pt idx="1">
                  <c:v>-897.7715539940499</c:v>
                </c:pt>
                <c:pt idx="2">
                  <c:v>-1121.2674986743839</c:v>
                </c:pt>
                <c:pt idx="3">
                  <c:v>-1327.8985435044408</c:v>
                </c:pt>
                <c:pt idx="4">
                  <c:v>-1514.5567665288322</c:v>
                </c:pt>
                <c:pt idx="5">
                  <c:v>-1678.4346554980111</c:v>
                </c:pt>
                <c:pt idx="6">
                  <c:v>-1817.0673354482474</c:v>
                </c:pt>
                <c:pt idx="7">
                  <c:v>-1928.3696426999484</c:v>
                </c:pt>
                <c:pt idx="8">
                  <c:v>-2010.6674876472748</c:v>
                </c:pt>
                <c:pt idx="9">
                  <c:v>-2062.7230346135702</c:v>
                </c:pt>
                <c:pt idx="10">
                  <c:v>-2083.7533200444004</c:v>
                </c:pt>
                <c:pt idx="11">
                  <c:v>-2073.4420290032895</c:v>
                </c:pt>
                <c:pt idx="12">
                  <c:v>-2031.9442528408199</c:v>
                </c:pt>
                <c:pt idx="13">
                  <c:v>-1959.8841564773352</c:v>
                </c:pt>
                <c:pt idx="14">
                  <c:v>-1858.3455903854492</c:v>
                </c:pt>
                <c:pt idx="15">
                  <c:v>-1728.8557884768829</c:v>
                </c:pt>
                <c:pt idx="16">
                  <c:v>-1573.3623970923993</c:v>
                </c:pt>
                <c:pt idx="17">
                  <c:v>-1394.2041806001694</c:v>
                </c:pt>
                <c:pt idx="18">
                  <c:v>-1194.0758442173219</c:v>
                </c:pt>
                <c:pt idx="19">
                  <c:v>-975.98750315214852</c:v>
                </c:pt>
                <c:pt idx="20">
                  <c:v>-743.21940768828802</c:v>
                </c:pt>
                <c:pt idx="21">
                  <c:v>-499.27260518773721</c:v>
                </c:pt>
                <c:pt idx="22">
                  <c:v>-247.81628110163544</c:v>
                </c:pt>
                <c:pt idx="23">
                  <c:v>7.3674289712865164</c:v>
                </c:pt>
                <c:pt idx="24">
                  <c:v>262.44032610090852</c:v>
                </c:pt>
                <c:pt idx="25">
                  <c:v>513.56587808622999</c:v>
                </c:pt>
                <c:pt idx="26">
                  <c:v>756.9669244467251</c:v>
                </c:pt>
                <c:pt idx="27">
                  <c:v>988.98248840820122</c:v>
                </c:pt>
                <c:pt idx="28">
                  <c:v>1206.1228413781921</c:v>
                </c:pt>
                <c:pt idx="29">
                  <c:v>1405.1219916904809</c:v>
                </c:pt>
                <c:pt idx="30">
                  <c:v>1582.9868081392688</c:v>
                </c:pt>
                <c:pt idx="31">
                  <c:v>1737.0420394398921</c:v>
                </c:pt>
                <c:pt idx="32">
                  <c:v>1864.970552481504</c:v>
                </c:pt>
                <c:pt idx="33">
                  <c:v>1964.8481841513908</c:v>
                </c:pt>
                <c:pt idx="34">
                  <c:v>2035.1726825271533</c:v>
                </c:pt>
                <c:pt idx="35">
                  <c:v>2074.8863021345664</c:v>
                </c:pt>
                <c:pt idx="36">
                  <c:v>2083.3917134174212</c:v>
                </c:pt>
                <c:pt idx="37">
                  <c:v>2060.5609871263296</c:v>
                </c:pt>
                <c:pt idx="38">
                  <c:v>2006.7375184929065</c:v>
                </c:pt>
                <c:pt idx="39">
                  <c:v>1922.7308622479923</c:v>
                </c:pt>
                <c:pt idx="40">
                  <c:v>1809.8045561700487</c:v>
                </c:pt>
                <c:pt idx="41">
                  <c:v>1669.6571163087367</c:v>
                </c:pt>
                <c:pt idx="42">
                  <c:v>1504.3964897331664</c:v>
                </c:pt>
                <c:pt idx="43">
                  <c:v>1316.5083490591105</c:v>
                </c:pt>
                <c:pt idx="44">
                  <c:v>1108.8187056346699</c:v>
                </c:pt>
                <c:pt idx="45">
                  <c:v>884.45140371683999</c:v>
                </c:pt>
                <c:pt idx="46">
                  <c:v>646.78113496570757</c:v>
                </c:pt>
                <c:pt idx="47">
                  <c:v>399.38267996184447</c:v>
                </c:pt>
                <c:pt idx="48">
                  <c:v>145.97714020128072</c:v>
                </c:pt>
                <c:pt idx="49">
                  <c:v>-109.62403071137928</c:v>
                </c:pt>
                <c:pt idx="50">
                  <c:v>-363.57635484901419</c:v>
                </c:pt>
                <c:pt idx="51">
                  <c:v>-612.06015446444394</c:v>
                </c:pt>
                <c:pt idx="52">
                  <c:v>-851.3380034752513</c:v>
                </c:pt>
                <c:pt idx="53">
                  <c:v>-1077.8109418074528</c:v>
                </c:pt>
                <c:pt idx="54">
                  <c:v>-1288.0726070825192</c:v>
                </c:pt>
                <c:pt idx="55">
                  <c:v>-1478.9604694568529</c:v>
                </c:pt>
                <c:pt idx="56">
                  <c:v>-1647.6033989945824</c:v>
                </c:pt>
                <c:pt idx="57">
                  <c:v>-1791.4648501162692</c:v>
                </c:pt>
                <c:pt idx="58">
                  <c:v>-1908.3810135896551</c:v>
                </c:pt>
                <c:pt idx="59">
                  <c:v>-1996.5933622210043</c:v>
                </c:pt>
                <c:pt idx="60">
                  <c:v>-2054.7751007299985</c:v>
                </c:pt>
                <c:pt idx="61">
                  <c:v>-2082.0511219774148</c:v>
                </c:pt>
                <c:pt idx="62">
                  <c:v>-2078.0111693855897</c:v>
                </c:pt>
                <c:pt idx="63">
                  <c:v>-2042.7160075766481</c:v>
                </c:pt>
                <c:pt idx="64">
                  <c:v>-1976.6965084164156</c:v>
                </c:pt>
                <c:pt idx="65">
                  <c:v>-1880.9456662107266</c:v>
                </c:pt>
                <c:pt idx="66">
                  <c:v>-1756.9036621529954</c:v>
                </c:pt>
                <c:pt idx="67">
                  <c:v>-1606.436202667534</c:v>
                </c:pt>
                <c:pt idx="68">
                  <c:v>-1431.8064574600128</c:v>
                </c:pt>
                <c:pt idx="69">
                  <c:v>-1235.6410193526606</c:v>
                </c:pt>
                <c:pt idx="70">
                  <c:v>-1020.8903978997666</c:v>
                </c:pt>
                <c:pt idx="71">
                  <c:v>-790.78464099611642</c:v>
                </c:pt>
                <c:pt idx="72">
                  <c:v>-548.78475197029798</c:v>
                </c:pt>
                <c:pt idx="73">
                  <c:v>-298.53063289474625</c:v>
                </c:pt>
                <c:pt idx="74">
                  <c:v>-43.786337093353389</c:v>
                </c:pt>
                <c:pt idx="75">
                  <c:v>211.61654570068737</c:v>
                </c:pt>
                <c:pt idx="76">
                  <c:v>463.83651999685691</c:v>
                </c:pt>
                <c:pt idx="77">
                  <c:v>709.07996419125323</c:v>
                </c:pt>
                <c:pt idx="78">
                  <c:v>943.65819014285535</c:v>
                </c:pt>
                <c:pt idx="79">
                  <c:v>1164.0429244535762</c:v>
                </c:pt>
                <c:pt idx="80">
                  <c:v>1366.919376962192</c:v>
                </c:pt>
                <c:pt idx="81">
                  <c:v>1549.2360982531495</c:v>
                </c:pt>
                <c:pt idx="82">
                  <c:v>1708.2508762769075</c:v>
                </c:pt>
                <c:pt idx="83">
                  <c:v>1841.5719817545555</c:v>
                </c:pt>
                <c:pt idx="84">
                  <c:v>1947.1941419974039</c:v>
                </c:pt>
                <c:pt idx="85">
                  <c:v>2023.5287020622154</c:v>
                </c:pt>
                <c:pt idx="86">
                  <c:v>2069.4275195903301</c:v>
                </c:pt>
                <c:pt idx="87">
                  <c:v>2084.200233930283</c:v>
                </c:pt>
                <c:pt idx="88">
                  <c:v>2067.6246498002579</c:v>
                </c:pt>
                <c:pt idx="89">
                  <c:v>2019.9500793105572</c:v>
                </c:pt>
                <c:pt idx="90">
                  <c:v>1941.8935920789745</c:v>
                </c:pt>
                <c:pt idx="91">
                  <c:v>1834.6292298407595</c:v>
                </c:pt>
                <c:pt idx="92">
                  <c:v>1699.7703477754558</c:v>
                </c:pt>
                <c:pt idx="93">
                  <c:v>1539.3453481534007</c:v>
                </c:pt>
                <c:pt idx="94">
                  <c:v>1355.7671712901711</c:v>
                </c:pt>
                <c:pt idx="95">
                  <c:v>1151.7970026933758</c:v>
                </c:pt>
                <c:pt idx="96">
                  <c:v>930.50274227974091</c:v>
                </c:pt>
                <c:pt idx="97">
                  <c:v>695.21286032398302</c:v>
                </c:pt>
                <c:pt idx="98">
                  <c:v>449.46633418845437</c:v>
                </c:pt>
                <c:pt idx="99">
                  <c:v>196.95941883169607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ダイエットの周波数分析!$O$14:$DJ$14</c:f>
              <c:numCache>
                <c:formatCode>General</c:formatCode>
                <c:ptCount val="100"/>
                <c:pt idx="0">
                  <c:v>-481.56055228888926</c:v>
                </c:pt>
                <c:pt idx="1">
                  <c:v>-400.3928225390045</c:v>
                </c:pt>
                <c:pt idx="2">
                  <c:v>-311.94005685825647</c:v>
                </c:pt>
                <c:pt idx="3">
                  <c:v>-217.81162869166334</c:v>
                </c:pt>
                <c:pt idx="4">
                  <c:v>-119.72017858297333</c:v>
                </c:pt>
                <c:pt idx="5">
                  <c:v>-19.450453156825457</c:v>
                </c:pt>
                <c:pt idx="6">
                  <c:v>81.173167849221969</c:v>
                </c:pt>
                <c:pt idx="7">
                  <c:v>180.31986566605104</c:v>
                </c:pt>
                <c:pt idx="8">
                  <c:v>276.18569373078753</c:v>
                </c:pt>
                <c:pt idx="9">
                  <c:v>367.02639999223646</c:v>
                </c:pt>
                <c:pt idx="10">
                  <c:v>451.18916309136148</c:v>
                </c:pt>
                <c:pt idx="11">
                  <c:v>527.14266498572204</c:v>
                </c:pt>
                <c:pt idx="12">
                  <c:v>593.50495285492275</c:v>
                </c:pt>
                <c:pt idx="13">
                  <c:v>649.06858334741128</c:v>
                </c:pt>
                <c:pt idx="14">
                  <c:v>692.82259167611221</c:v>
                </c:pt>
                <c:pt idx="15">
                  <c:v>723.97088584123844</c:v>
                </c:pt>
                <c:pt idx="16">
                  <c:v>741.94673130259991</c:v>
                </c:pt>
                <c:pt idx="17">
                  <c:v>746.42306255676658</c:v>
                </c:pt>
                <c:pt idx="18">
                  <c:v>737.31843400284413</c:v>
                </c:pt>
                <c:pt idx="19">
                  <c:v>714.79850182251005</c:v>
                </c:pt>
                <c:pt idx="20">
                  <c:v>679.27300991190361</c:v>
                </c:pt>
                <c:pt idx="21">
                  <c:v>631.3883347055239</c:v>
                </c:pt>
                <c:pt idx="22">
                  <c:v>572.01572453695326</c:v>
                </c:pt>
                <c:pt idx="23">
                  <c:v>502.23544751799926</c:v>
                </c:pt>
                <c:pt idx="24">
                  <c:v>423.31713636117598</c:v>
                </c:pt>
                <c:pt idx="25">
                  <c:v>336.69668776596285</c:v>
                </c:pt>
                <c:pt idx="26">
                  <c:v>243.95013667814592</c:v>
                </c:pt>
                <c:pt idx="27">
                  <c:v>146.76498077276216</c:v>
                </c:pt>
                <c:pt idx="28">
                  <c:v>46.90947690374702</c:v>
                </c:pt>
                <c:pt idx="29">
                  <c:v>-53.79953183725047</c:v>
                </c:pt>
                <c:pt idx="30">
                  <c:v>-153.52967307504289</c:v>
                </c:pt>
                <c:pt idx="31">
                  <c:v>-250.46638465614851</c:v>
                </c:pt>
                <c:pt idx="32">
                  <c:v>-342.84593010195181</c:v>
                </c:pt>
                <c:pt idx="33">
                  <c:v>-428.98748930289162</c:v>
                </c:pt>
                <c:pt idx="34">
                  <c:v>-507.32374057237172</c:v>
                </c:pt>
                <c:pt idx="35">
                  <c:v>-576.42937762851375</c:v>
                </c:pt>
                <c:pt idx="36">
                  <c:v>-635.04704264509724</c:v>
                </c:pt>
                <c:pt idx="37">
                  <c:v>-682.11020352716719</c:v>
                </c:pt>
                <c:pt idx="38">
                  <c:v>-716.76255916554908</c:v>
                </c:pt>
                <c:pt idx="39">
                  <c:v>-738.37361959712723</c:v>
                </c:pt>
                <c:pt idx="40">
                  <c:v>-746.55017759418342</c:v>
                </c:pt>
                <c:pt idx="41">
                  <c:v>-741.14346296043561</c:v>
                </c:pt>
                <c:pt idx="42">
                  <c:v>-722.25184936333676</c:v>
                </c:pt>
                <c:pt idx="43">
                  <c:v>-690.21906445258367</c:v>
                </c:pt>
                <c:pt idx="44">
                  <c:v>-645.62793583123039</c:v>
                </c:pt>
                <c:pt idx="45">
                  <c:v>-589.28978666971454</c:v>
                </c:pt>
                <c:pt idx="46">
                  <c:v>-522.22967390666861</c:v>
                </c:pt>
                <c:pt idx="47">
                  <c:v>-445.66773762329416</c:v>
                </c:pt>
                <c:pt idx="48">
                  <c:v>-360.9970009342963</c:v>
                </c:pt>
                <c:pt idx="49">
                  <c:v>-269.75802432016479</c:v>
                </c:pt>
                <c:pt idx="50">
                  <c:v>-173.61087555811457</c:v>
                </c:pt>
                <c:pt idx="51">
                  <c:v>-74.304925251104379</c:v>
                </c:pt>
                <c:pt idx="52">
                  <c:v>26.352982483268267</c:v>
                </c:pt>
                <c:pt idx="53">
                  <c:v>126.53140503841482</c:v>
                </c:pt>
                <c:pt idx="54">
                  <c:v>224.4076239070921</c:v>
                </c:pt>
                <c:pt idx="55">
                  <c:v>318.20080853714961</c:v>
                </c:pt>
                <c:pt idx="56">
                  <c:v>406.20441804765193</c:v>
                </c:pt>
                <c:pt idx="57">
                  <c:v>486.81725126504222</c:v>
                </c:pt>
                <c:pt idx="58">
                  <c:v>558.57258013273042</c:v>
                </c:pt>
                <c:pt idx="59">
                  <c:v>620.16483641970524</c:v>
                </c:pt>
                <c:pt idx="60">
                  <c:v>670.47336617101303</c:v>
                </c:pt>
                <c:pt idx="61">
                  <c:v>708.5828196944633</c:v>
                </c:pt>
                <c:pt idx="62">
                  <c:v>733.79980609342488</c:v>
                </c:pt>
                <c:pt idx="63">
                  <c:v>745.66550932114706</c:v>
                </c:pt>
                <c:pt idx="64">
                  <c:v>743.96403621098932</c:v>
                </c:pt>
                <c:pt idx="65">
                  <c:v>728.72634459247581</c:v>
                </c:pt>
                <c:pt idx="66">
                  <c:v>700.22968002220648</c:v>
                </c:pt>
                <c:pt idx="67">
                  <c:v>658.99253137815094</c:v>
                </c:pt>
                <c:pt idx="68">
                  <c:v>605.76519709885952</c:v>
                </c:pt>
                <c:pt idx="69">
                  <c:v>541.51613371226938</c:v>
                </c:pt>
                <c:pt idx="70">
                  <c:v>467.41433503882433</c:v>
                </c:pt>
                <c:pt idx="71">
                  <c:v>384.80806267435662</c:v>
                </c:pt>
                <c:pt idx="72">
                  <c:v>295.20031474573955</c:v>
                </c:pt>
                <c:pt idx="73">
                  <c:v>200.22147927841749</c:v>
                </c:pt>
                <c:pt idx="74">
                  <c:v>101.59966974022693</c:v>
                </c:pt>
                <c:pt idx="75">
                  <c:v>1.1292824979463976</c:v>
                </c:pt>
                <c:pt idx="76">
                  <c:v>-99.361651724970216</c:v>
                </c:pt>
                <c:pt idx="77">
                  <c:v>-198.04472835849265</c:v>
                </c:pt>
                <c:pt idx="78">
                  <c:v>-293.12443629809042</c:v>
                </c:pt>
                <c:pt idx="79">
                  <c:v>-382.87082672939277</c:v>
                </c:pt>
                <c:pt idx="80">
                  <c:v>-465.65098906520461</c:v>
                </c:pt>
                <c:pt idx="81">
                  <c:v>-539.95876129904241</c:v>
                </c:pt>
                <c:pt idx="82">
                  <c:v>-604.44213420348865</c:v>
                </c:pt>
                <c:pt idx="83">
                  <c:v>-657.9278507616574</c:v>
                </c:pt>
                <c:pt idx="84">
                  <c:v>-699.44275325198453</c:v>
                </c:pt>
                <c:pt idx="85">
                  <c:v>-728.23148958201648</c:v>
                </c:pt>
                <c:pt idx="86">
                  <c:v>-743.77025670943556</c:v>
                </c:pt>
                <c:pt idx="87">
                  <c:v>-745.77633109257692</c:v>
                </c:pt>
                <c:pt idx="88">
                  <c:v>-734.21321276656124</c:v>
                </c:pt>
                <c:pt idx="89">
                  <c:v>-709.29128944998865</c:v>
                </c:pt>
                <c:pt idx="90">
                  <c:v>-671.46400859897301</c:v>
                </c:pt>
                <c:pt idx="91">
                  <c:v>-621.41962705693231</c:v>
                </c:pt>
                <c:pt idx="92">
                  <c:v>-560.06868841293237</c:v>
                </c:pt>
                <c:pt idx="93">
                  <c:v>-488.52745591459944</c:v>
                </c:pt>
                <c:pt idx="94">
                  <c:v>-408.09760236910728</c:v>
                </c:pt>
                <c:pt idx="95">
                  <c:v>-320.24252656886853</c:v>
                </c:pt>
                <c:pt idx="96">
                  <c:v>-226.56072715793172</c:v>
                </c:pt>
                <c:pt idx="97">
                  <c:v>-128.75671839418686</c:v>
                </c:pt>
                <c:pt idx="98">
                  <c:v>-28.610016987019286</c:v>
                </c:pt>
                <c:pt idx="99">
                  <c:v>72.057235713783882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ダイエットの周波数分析!$O$15:$DJ$15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ダイエットの周波数分析!$O$16:$DJ$16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ダイエットの周波数分析!$O$17:$DJ$17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ダイエットの周波数分析!$O$18:$DJ$18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ダイエットの周波数分析!$O$19:$DJ$19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ダイエットの周波数分析!$O$20:$DJ$20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ダイエットの周波数分析!$O$21:$DJ$21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9"/>
          <c:order val="1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ダイエットの周波数分析!$O$22:$DJ$22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0"/>
          <c:order val="2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ダイエットの周波数分析!$O$23:$DJ$23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1"/>
          <c:order val="2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ダイエットの周波数分析!$O$24:$DJ$24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2"/>
          <c:order val="2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ダイエットの周波数分析!$O$25:$DJ$25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3"/>
          <c:order val="2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ダイエットの周波数分析!$O$26:$DJ$26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4"/>
          <c:order val="2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ダイエットの周波数分析!$O$27:$DJ$27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5"/>
          <c:order val="2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ダイエットの周波数分析!$O$28:$DJ$28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6"/>
          <c:order val="2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ダイエットの周波数分析!$O$29:$DJ$29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7"/>
          <c:order val="2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ダイエットの周波数分析!$O$30:$DJ$30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8"/>
          <c:order val="2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ダイエットの周波数分析!$O$31:$DJ$31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9"/>
          <c:order val="2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ダイエットの周波数分析!$O$32:$DJ$32</c:f>
              <c:numCache>
                <c:formatCode>General</c:formatCode>
                <c:ptCount val="100"/>
                <c:pt idx="0">
                  <c:v>181.52966502509781</c:v>
                </c:pt>
                <c:pt idx="1">
                  <c:v>-51.756466898243104</c:v>
                </c:pt>
                <c:pt idx="2">
                  <c:v>-278.55637878036305</c:v>
                </c:pt>
                <c:pt idx="3">
                  <c:v>-470.44706916930653</c:v>
                </c:pt>
                <c:pt idx="4">
                  <c:v>-603.38042743627921</c:v>
                </c:pt>
                <c:pt idx="5">
                  <c:v>-660.69698928219702</c:v>
                </c:pt>
                <c:pt idx="6">
                  <c:v>-635.21373286614187</c:v>
                </c:pt>
                <c:pt idx="7">
                  <c:v>-530.12426892677456</c:v>
                </c:pt>
                <c:pt idx="8">
                  <c:v>-358.59861133820289</c:v>
                </c:pt>
                <c:pt idx="9">
                  <c:v>-142.13268562451472</c:v>
                </c:pt>
                <c:pt idx="10">
                  <c:v>92.145581797558378</c:v>
                </c:pt>
                <c:pt idx="11">
                  <c:v>314.87598756709087</c:v>
                </c:pt>
                <c:pt idx="12">
                  <c:v>498.14552857024995</c:v>
                </c:pt>
                <c:pt idx="13">
                  <c:v>618.98651321137265</c:v>
                </c:pt>
                <c:pt idx="14">
                  <c:v>662.25491672692408</c:v>
                </c:pt>
                <c:pt idx="15">
                  <c:v>622.52825951477121</c:v>
                </c:pt>
                <c:pt idx="16">
                  <c:v>504.78516271392544</c:v>
                </c:pt>
                <c:pt idx="17">
                  <c:v>323.78141782164249</c:v>
                </c:pt>
                <c:pt idx="18">
                  <c:v>102.20076250426</c:v>
                </c:pt>
                <c:pt idx="19">
                  <c:v>-132.18788906384054</c:v>
                </c:pt>
                <c:pt idx="20">
                  <c:v>-350.01049996811071</c:v>
                </c:pt>
                <c:pt idx="21">
                  <c:v>-523.96912139268352</c:v>
                </c:pt>
                <c:pt idx="22">
                  <c:v>-632.26292410310589</c:v>
                </c:pt>
                <c:pt idx="23">
                  <c:v>-661.32032032347172</c:v>
                </c:pt>
                <c:pt idx="24">
                  <c:v>-607.49978123612004</c:v>
                </c:pt>
                <c:pt idx="25">
                  <c:v>-477.54620038148812</c:v>
                </c:pt>
                <c:pt idx="26">
                  <c:v>-287.74561061851745</c:v>
                </c:pt>
                <c:pt idx="27">
                  <c:v>-61.884187142987599</c:v>
                </c:pt>
                <c:pt idx="28">
                  <c:v>171.73268176645513</c:v>
                </c:pt>
                <c:pt idx="29">
                  <c:v>383.82768048340387</c:v>
                </c:pt>
                <c:pt idx="30">
                  <c:v>547.82065557456167</c:v>
                </c:pt>
                <c:pt idx="31">
                  <c:v>643.15969178367868</c:v>
                </c:pt>
                <c:pt idx="32">
                  <c:v>657.89671760529279</c:v>
                </c:pt>
                <c:pt idx="33">
                  <c:v>590.18486060083421</c:v>
                </c:pt>
                <c:pt idx="34">
                  <c:v>448.50990100708077</c:v>
                </c:pt>
                <c:pt idx="35">
                  <c:v>250.62681742531436</c:v>
                </c:pt>
                <c:pt idx="36">
                  <c:v>21.334698732098815</c:v>
                </c:pt>
                <c:pt idx="37">
                  <c:v>-210.63112546658851</c:v>
                </c:pt>
                <c:pt idx="38">
                  <c:v>-416.20025164505921</c:v>
                </c:pt>
                <c:pt idx="39">
                  <c:v>-569.61036127611305</c:v>
                </c:pt>
                <c:pt idx="40">
                  <c:v>-651.63580417054425</c:v>
                </c:pt>
                <c:pt idx="41">
                  <c:v>-651.99699396018366</c:v>
                </c:pt>
                <c:pt idx="42">
                  <c:v>-570.64866564545321</c:v>
                </c:pt>
                <c:pt idx="43">
                  <c:v>-417.78554829223356</c:v>
                </c:pt>
                <c:pt idx="44">
                  <c:v>-212.56474196474082</c:v>
                </c:pt>
                <c:pt idx="45">
                  <c:v>19.295086923919403</c:v>
                </c:pt>
                <c:pt idx="46">
                  <c:v>248.73681838430667</c:v>
                </c:pt>
                <c:pt idx="47">
                  <c:v>447.00637305052379</c:v>
                </c:pt>
                <c:pt idx="48">
                  <c:v>589.2562287459034</c:v>
                </c:pt>
                <c:pt idx="49">
                  <c:v>657.65935978327548</c:v>
                </c:pt>
                <c:pt idx="50">
                  <c:v>643.64335413364518</c:v>
                </c:pt>
                <c:pt idx="51">
                  <c:v>548.96472459996653</c:v>
                </c:pt>
                <c:pt idx="52">
                  <c:v>385.48877925213026</c:v>
                </c:pt>
                <c:pt idx="53">
                  <c:v>173.70263818388599</c:v>
                </c:pt>
                <c:pt idx="54">
                  <c:v>-59.852251806427368</c:v>
                </c:pt>
                <c:pt idx="55">
                  <c:v>-285.90634240982939</c:v>
                </c:pt>
                <c:pt idx="56">
                  <c:v>-476.13009993240632</c:v>
                </c:pt>
                <c:pt idx="57">
                  <c:v>-606.68431698032452</c:v>
                </c:pt>
                <c:pt idx="58">
                  <c:v>-661.20768781092522</c:v>
                </c:pt>
                <c:pt idx="59">
                  <c:v>-632.86723865705198</c:v>
                </c:pt>
                <c:pt idx="60">
                  <c:v>-525.2146491501685</c:v>
                </c:pt>
                <c:pt idx="61">
                  <c:v>-351.74114899344738</c:v>
                </c:pt>
                <c:pt idx="62">
                  <c:v>-134.18677109039876</c:v>
                </c:pt>
                <c:pt idx="63">
                  <c:v>100.18415121905848</c:v>
                </c:pt>
                <c:pt idx="64">
                  <c:v>321.99980288519282</c:v>
                </c:pt>
                <c:pt idx="65">
                  <c:v>503.46181953892722</c:v>
                </c:pt>
                <c:pt idx="66">
                  <c:v>621.82903201479576</c:v>
                </c:pt>
                <c:pt idx="67">
                  <c:v>662.26743343798864</c:v>
                </c:pt>
                <c:pt idx="68">
                  <c:v>619.70920551515735</c:v>
                </c:pt>
                <c:pt idx="69">
                  <c:v>499.48782727636359</c:v>
                </c:pt>
                <c:pt idx="70">
                  <c:v>316.66967321832215</c:v>
                </c:pt>
                <c:pt idx="71">
                  <c:v>94.165866255999759</c:v>
                </c:pt>
                <c:pt idx="72">
                  <c:v>-140.13898829539809</c:v>
                </c:pt>
                <c:pt idx="73">
                  <c:v>-356.88135512472803</c:v>
                </c:pt>
                <c:pt idx="74">
                  <c:v>-528.89866368261187</c:v>
                </c:pt>
                <c:pt idx="75">
                  <c:v>-634.6333737992685</c:v>
                </c:pt>
                <c:pt idx="76">
                  <c:v>-660.8346081078214</c:v>
                </c:pt>
                <c:pt idx="77">
                  <c:v>-604.21877749831481</c:v>
                </c:pt>
                <c:pt idx="78">
                  <c:v>-471.88108682450593</c:v>
                </c:pt>
                <c:pt idx="79">
                  <c:v>-280.40635017629506</c:v>
                </c:pt>
                <c:pt idx="80">
                  <c:v>-53.79055005915135</c:v>
                </c:pt>
                <c:pt idx="81">
                  <c:v>179.56638531570098</c:v>
                </c:pt>
                <c:pt idx="82">
                  <c:v>390.41971569266661</c:v>
                </c:pt>
                <c:pt idx="83">
                  <c:v>552.34489590450892</c:v>
                </c:pt>
                <c:pt idx="84">
                  <c:v>645.04915072889173</c:v>
                </c:pt>
                <c:pt idx="85">
                  <c:v>656.91460453434001</c:v>
                </c:pt>
                <c:pt idx="86">
                  <c:v>586.4542558139234</c:v>
                </c:pt>
                <c:pt idx="87">
                  <c:v>442.49833107596032</c:v>
                </c:pt>
                <c:pt idx="88">
                  <c:v>243.08766386351002</c:v>
                </c:pt>
                <c:pt idx="89">
                  <c:v>13.212782773687623</c:v>
                </c:pt>
                <c:pt idx="90">
                  <c:v>-218.31794968240911</c:v>
                </c:pt>
                <c:pt idx="91">
                  <c:v>-422.48865651364372</c:v>
                </c:pt>
                <c:pt idx="92">
                  <c:v>-573.71227179678351</c:v>
                </c:pt>
                <c:pt idx="93">
                  <c:v>-653.03716102239002</c:v>
                </c:pt>
                <c:pt idx="94">
                  <c:v>-650.52217640550487</c:v>
                </c:pt>
                <c:pt idx="95">
                  <c:v>-566.48250065860861</c:v>
                </c:pt>
                <c:pt idx="96">
                  <c:v>-411.45014768749826</c:v>
                </c:pt>
                <c:pt idx="97">
                  <c:v>-204.85407033889865</c:v>
                </c:pt>
                <c:pt idx="98">
                  <c:v>27.414713362906419</c:v>
                </c:pt>
                <c:pt idx="99">
                  <c:v>256.24783242422495</c:v>
                </c:pt>
              </c:numCache>
            </c:numRef>
          </c:yVal>
          <c:smooth val="1"/>
        </c:ser>
        <c:ser>
          <c:idx val="30"/>
          <c:order val="3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ダイエットの周波数分析!$O$33:$DJ$33</c:f>
              <c:numCache>
                <c:formatCode>General</c:formatCode>
                <c:ptCount val="100"/>
                <c:pt idx="0">
                  <c:v>-305.87452425179151</c:v>
                </c:pt>
                <c:pt idx="1">
                  <c:v>-47.743131370671406</c:v>
                </c:pt>
                <c:pt idx="2">
                  <c:v>216.7865260943812</c:v>
                </c:pt>
                <c:pt idx="3">
                  <c:v>452.26367878313715</c:v>
                </c:pt>
                <c:pt idx="4">
                  <c:v>627.13100979752244</c:v>
                </c:pt>
                <c:pt idx="5">
                  <c:v>717.95378792503095</c:v>
                </c:pt>
                <c:pt idx="6">
                  <c:v>712.56045784402352</c:v>
                </c:pt>
                <c:pt idx="7">
                  <c:v>611.67380316454069</c:v>
                </c:pt>
                <c:pt idx="8">
                  <c:v>428.81408305463481</c:v>
                </c:pt>
                <c:pt idx="9">
                  <c:v>188.48712353401689</c:v>
                </c:pt>
                <c:pt idx="10">
                  <c:v>-77.09981480262141</c:v>
                </c:pt>
                <c:pt idx="11">
                  <c:v>-332.3542717892384</c:v>
                </c:pt>
                <c:pt idx="12">
                  <c:v>-543.06848800290823</c:v>
                </c:pt>
                <c:pt idx="13">
                  <c:v>-681.00373531198818</c:v>
                </c:pt>
                <c:pt idx="14">
                  <c:v>-727.67471159249544</c:v>
                </c:pt>
                <c:pt idx="15">
                  <c:v>-676.82683642500933</c:v>
                </c:pt>
                <c:pt idx="16">
                  <c:v>-535.27445460660226</c:v>
                </c:pt>
                <c:pt idx="17">
                  <c:v>-321.9876161812789</c:v>
                </c:pt>
                <c:pt idx="18">
                  <c:v>-65.549817566938813</c:v>
                </c:pt>
                <c:pt idx="19">
                  <c:v>199.67259705770195</c:v>
                </c:pt>
                <c:pt idx="20">
                  <c:v>438.13601893393354</c:v>
                </c:pt>
                <c:pt idx="21">
                  <c:v>617.88292824794871</c:v>
                </c:pt>
                <c:pt idx="22">
                  <c:v>714.8246602868071</c:v>
                </c:pt>
                <c:pt idx="23">
                  <c:v>715.9696321148881</c:v>
                </c:pt>
                <c:pt idx="24">
                  <c:v>621.16440108009454</c:v>
                </c:pt>
                <c:pt idx="25">
                  <c:v>443.11422833068787</c:v>
                </c:pt>
                <c:pt idx="26">
                  <c:v>205.68039153653399</c:v>
                </c:pt>
                <c:pt idx="27">
                  <c:v>-59.317568661231618</c:v>
                </c:pt>
                <c:pt idx="28">
                  <c:v>-316.36612361736337</c:v>
                </c:pt>
                <c:pt idx="29">
                  <c:v>-531.01707904073123</c:v>
                </c:pt>
                <c:pt idx="30">
                  <c:v>-674.50412726442437</c:v>
                </c:pt>
                <c:pt idx="31">
                  <c:v>-727.59794518909496</c:v>
                </c:pt>
                <c:pt idx="32">
                  <c:v>-683.18319946521046</c:v>
                </c:pt>
                <c:pt idx="33">
                  <c:v>-547.21210324700667</c:v>
                </c:pt>
                <c:pt idx="34">
                  <c:v>-337.90673423224013</c:v>
                </c:pt>
                <c:pt idx="35">
                  <c:v>-83.317014814858126</c:v>
                </c:pt>
                <c:pt idx="36">
                  <c:v>182.43837995357757</c:v>
                </c:pt>
                <c:pt idx="37">
                  <c:v>423.74441432832418</c:v>
                </c:pt>
                <c:pt idx="38">
                  <c:v>608.26261763721971</c:v>
                </c:pt>
                <c:pt idx="39">
                  <c:v>711.26490331732452</c:v>
                </c:pt>
                <c:pt idx="40">
                  <c:v>718.94748729310743</c:v>
                </c:pt>
                <c:pt idx="41">
                  <c:v>630.2807930882509</c:v>
                </c:pt>
                <c:pt idx="42">
                  <c:v>457.14742984498923</c:v>
                </c:pt>
                <c:pt idx="43">
                  <c:v>222.74975221690573</c:v>
                </c:pt>
                <c:pt idx="44">
                  <c:v>-41.499588043471931</c:v>
                </c:pt>
                <c:pt idx="45">
                  <c:v>-300.1873881031363</c:v>
                </c:pt>
                <c:pt idx="46">
                  <c:v>-518.6457713085041</c:v>
                </c:pt>
                <c:pt idx="47">
                  <c:v>-667.59818004393605</c:v>
                </c:pt>
                <c:pt idx="48">
                  <c:v>-727.0828544888891</c:v>
                </c:pt>
                <c:pt idx="49">
                  <c:v>-689.12799482922799</c:v>
                </c:pt>
                <c:pt idx="50">
                  <c:v>-558.82009680530155</c:v>
                </c:pt>
                <c:pt idx="51">
                  <c:v>-353.62228830579579</c:v>
                </c:pt>
                <c:pt idx="52">
                  <c:v>-101.03401968362137</c:v>
                </c:pt>
                <c:pt idx="53">
                  <c:v>165.09425713143278</c:v>
                </c:pt>
                <c:pt idx="54">
                  <c:v>409.09753485056365</c:v>
                </c:pt>
                <c:pt idx="55">
                  <c:v>598.275873495572</c:v>
                </c:pt>
                <c:pt idx="56">
                  <c:v>707.2766615085859</c:v>
                </c:pt>
                <c:pt idx="57">
                  <c:v>721.49222943975144</c:v>
                </c:pt>
                <c:pt idx="58">
                  <c:v>639.01748723269782</c:v>
                </c:pt>
                <c:pt idx="59">
                  <c:v>470.90523362479456</c:v>
                </c:pt>
                <c:pt idx="60">
                  <c:v>239.68492253961841</c:v>
                </c:pt>
                <c:pt idx="61">
                  <c:v>-23.656606973378434</c:v>
                </c:pt>
                <c:pt idx="62">
                  <c:v>-283.82781174587188</c:v>
                </c:pt>
                <c:pt idx="63">
                  <c:v>-505.96201761005568</c:v>
                </c:pt>
                <c:pt idx="64">
                  <c:v>-660.29005397624655</c:v>
                </c:pt>
                <c:pt idx="65">
                  <c:v>-726.12974979617468</c:v>
                </c:pt>
                <c:pt idx="66">
                  <c:v>-694.6576412146959</c:v>
                </c:pt>
                <c:pt idx="67">
                  <c:v>-570.09144231835387</c:v>
                </c:pt>
                <c:pt idx="68">
                  <c:v>-369.12481093543221</c:v>
                </c:pt>
                <c:pt idx="69">
                  <c:v>-118.69015897969213</c:v>
                </c:pt>
                <c:pt idx="70">
                  <c:v>147.65067715077132</c:v>
                </c:pt>
                <c:pt idx="71">
                  <c:v>394.20420416925026</c:v>
                </c:pt>
                <c:pt idx="72">
                  <c:v>587.92871210249609</c:v>
                </c:pt>
                <c:pt idx="73">
                  <c:v>702.86233748321342</c:v>
                </c:pt>
                <c:pt idx="74">
                  <c:v>723.60232553467165</c:v>
                </c:pt>
                <c:pt idx="75">
                  <c:v>647.36922029722086</c:v>
                </c:pt>
                <c:pt idx="76">
                  <c:v>484.37935160428998</c:v>
                </c:pt>
                <c:pt idx="77">
                  <c:v>256.47570030895906</c:v>
                </c:pt>
                <c:pt idx="78">
                  <c:v>-5.7993745359227118</c:v>
                </c:pt>
                <c:pt idx="79">
                  <c:v>-267.29724998821433</c:v>
                </c:pt>
                <c:pt idx="80">
                  <c:v>-492.97345897497968</c:v>
                </c:pt>
                <c:pt idx="81">
                  <c:v>-652.58415167030751</c:v>
                </c:pt>
                <c:pt idx="82">
                  <c:v>-724.7392052864941</c:v>
                </c:pt>
                <c:pt idx="83">
                  <c:v>-699.76880741598734</c:v>
                </c:pt>
                <c:pt idx="84">
                  <c:v>-581.01934962872667</c:v>
                </c:pt>
                <c:pt idx="85">
                  <c:v>-384.40496299042212</c:v>
                </c:pt>
                <c:pt idx="86">
                  <c:v>-136.27479617652813</c:v>
                </c:pt>
                <c:pt idx="87">
                  <c:v>130.11814848676693</c:v>
                </c:pt>
                <c:pt idx="88">
                  <c:v>379.07339442174447</c:v>
                </c:pt>
                <c:pt idx="89">
                  <c:v>577.22736686241581</c:v>
                </c:pt>
                <c:pt idx="90">
                  <c:v>698.02459054706378</c:v>
                </c:pt>
                <c:pt idx="91">
                  <c:v>725.27650440002208</c:v>
                </c:pt>
                <c:pt idx="92">
                  <c:v>655.33096097633631</c:v>
                </c:pt>
                <c:pt idx="93">
                  <c:v>497.56166661747898</c:v>
                </c:pt>
                <c:pt idx="94">
                  <c:v>273.11197031515189</c:v>
                </c:pt>
                <c:pt idx="95">
                  <c:v>12.061351598542705</c:v>
                </c:pt>
                <c:pt idx="96">
                  <c:v>-250.6056612788945</c:v>
                </c:pt>
                <c:pt idx="97">
                  <c:v>-479.68792005542042</c:v>
                </c:pt>
                <c:pt idx="98">
                  <c:v>-644.48511536601347</c:v>
                </c:pt>
                <c:pt idx="99">
                  <c:v>-722.91205866073392</c:v>
                </c:pt>
              </c:numCache>
            </c:numRef>
          </c:yVal>
          <c:smooth val="1"/>
        </c:ser>
        <c:ser>
          <c:idx val="31"/>
          <c:order val="3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ダイエットの周波数分析!$O$34:$DJ$34</c:f>
              <c:numCache>
                <c:formatCode>General</c:formatCode>
                <c:ptCount val="100"/>
                <c:pt idx="0">
                  <c:v>254.05517670757874</c:v>
                </c:pt>
                <c:pt idx="1">
                  <c:v>145.52640590710425</c:v>
                </c:pt>
                <c:pt idx="2">
                  <c:v>16.189137354235061</c:v>
                </c:pt>
                <c:pt idx="3">
                  <c:v>-115.46298001351592</c:v>
                </c:pt>
                <c:pt idx="4">
                  <c:v>-230.60530216493618</c:v>
                </c:pt>
                <c:pt idx="5">
                  <c:v>-312.7738840396122</c:v>
                </c:pt>
                <c:pt idx="6">
                  <c:v>-350.21962250675602</c:v>
                </c:pt>
                <c:pt idx="7">
                  <c:v>-337.58823454210369</c:v>
                </c:pt>
                <c:pt idx="8">
                  <c:v>-276.68585427254152</c:v>
                </c:pt>
                <c:pt idx="9">
                  <c:v>-176.22077786642242</c:v>
                </c:pt>
                <c:pt idx="10">
                  <c:v>-50.558283594440113</c:v>
                </c:pt>
                <c:pt idx="11">
                  <c:v>82.333427423336943</c:v>
                </c:pt>
                <c:pt idx="12">
                  <c:v>203.45246441123322</c:v>
                </c:pt>
                <c:pt idx="13">
                  <c:v>295.48028512101672</c:v>
                </c:pt>
                <c:pt idx="14">
                  <c:v>345.25803574564424</c:v>
                </c:pt>
                <c:pt idx="15">
                  <c:v>345.66810621609989</c:v>
                </c:pt>
                <c:pt idx="16">
                  <c:v>296.65186146605589</c:v>
                </c:pt>
                <c:pt idx="17">
                  <c:v>205.21802552985338</c:v>
                </c:pt>
                <c:pt idx="18">
                  <c:v>84.44051965024272</c:v>
                </c:pt>
                <c:pt idx="19">
                  <c:v>-48.410948699613542</c:v>
                </c:pt>
                <c:pt idx="20">
                  <c:v>-174.34024295379399</c:v>
                </c:pt>
                <c:pt idx="21">
                  <c:v>-275.34101285500992</c:v>
                </c:pt>
                <c:pt idx="22">
                  <c:v>-336.97138250878254</c:v>
                </c:pt>
                <c:pt idx="23">
                  <c:v>-350.4189621606493</c:v>
                </c:pt>
                <c:pt idx="24">
                  <c:v>-313.76091224609081</c:v>
                </c:pt>
                <c:pt idx="25">
                  <c:v>-232.23888595168043</c:v>
                </c:pt>
                <c:pt idx="26">
                  <c:v>-117.50953686096926</c:v>
                </c:pt>
                <c:pt idx="27">
                  <c:v>14.022240066910062</c:v>
                </c:pt>
                <c:pt idx="28">
                  <c:v>143.54900801310185</c:v>
                </c:pt>
                <c:pt idx="29">
                  <c:v>252.55002194249579</c:v>
                </c:pt>
                <c:pt idx="30">
                  <c:v>325.43946882534516</c:v>
                </c:pt>
                <c:pt idx="31">
                  <c:v>351.79504844623602</c:v>
                </c:pt>
                <c:pt idx="32">
                  <c:v>327.84823497725358</c:v>
                </c:pt>
                <c:pt idx="33">
                  <c:v>257.02313012104077</c:v>
                </c:pt>
                <c:pt idx="34">
                  <c:v>149.44685840889932</c:v>
                </c:pt>
                <c:pt idx="35">
                  <c:v>20.501512143448917</c:v>
                </c:pt>
                <c:pt idx="36">
                  <c:v>-111.37529983571675</c:v>
                </c:pt>
                <c:pt idx="37">
                  <c:v>-227.32680491365875</c:v>
                </c:pt>
                <c:pt idx="38">
                  <c:v>-310.77335475946188</c:v>
                </c:pt>
                <c:pt idx="39">
                  <c:v>-349.78311243888123</c:v>
                </c:pt>
                <c:pt idx="40">
                  <c:v>-338.7781592921786</c:v>
                </c:pt>
                <c:pt idx="41">
                  <c:v>-279.33206914185888</c:v>
                </c:pt>
                <c:pt idx="42">
                  <c:v>-179.94490646467614</c:v>
                </c:pt>
                <c:pt idx="43">
                  <c:v>-54.8278210399017</c:v>
                </c:pt>
                <c:pt idx="44">
                  <c:v>78.128972812804847</c:v>
                </c:pt>
                <c:pt idx="45">
                  <c:v>199.91427826766321</c:v>
                </c:pt>
                <c:pt idx="46">
                  <c:v>293.11428482729332</c:v>
                </c:pt>
                <c:pt idx="47">
                  <c:v>344.40253043189841</c:v>
                </c:pt>
                <c:pt idx="48">
                  <c:v>346.44542268815945</c:v>
                </c:pt>
                <c:pt idx="49">
                  <c:v>298.9508529670108</c:v>
                </c:pt>
                <c:pt idx="50">
                  <c:v>208.7099643681008</c:v>
                </c:pt>
                <c:pt idx="51">
                  <c:v>88.626101242445003</c:v>
                </c:pt>
                <c:pt idx="52">
                  <c:v>-44.130211374503915</c:v>
                </c:pt>
                <c:pt idx="53">
                  <c:v>-170.57644302383977</c:v>
                </c:pt>
                <c:pt idx="54">
                  <c:v>-272.63232771760318</c:v>
                </c:pt>
                <c:pt idx="55">
                  <c:v>-335.70512103918969</c:v>
                </c:pt>
                <c:pt idx="56">
                  <c:v>-350.7761842756608</c:v>
                </c:pt>
                <c:pt idx="57">
                  <c:v>-315.69053954841377</c:v>
                </c:pt>
                <c:pt idx="58">
                  <c:v>-235.46500531659319</c:v>
                </c:pt>
                <c:pt idx="59">
                  <c:v>-121.57085264157335</c:v>
                </c:pt>
                <c:pt idx="60">
                  <c:v>9.7064463990834327</c:v>
                </c:pt>
                <c:pt idx="61">
                  <c:v>139.5958422147547</c:v>
                </c:pt>
                <c:pt idx="62">
                  <c:v>249.52473841619846</c:v>
                </c:pt>
                <c:pt idx="63">
                  <c:v>323.77464614723891</c:v>
                </c:pt>
                <c:pt idx="64">
                  <c:v>351.728735915615</c:v>
                </c:pt>
                <c:pt idx="65">
                  <c:v>329.38991447567594</c:v>
                </c:pt>
                <c:pt idx="66">
                  <c:v>259.9523603191314</c:v>
                </c:pt>
                <c:pt idx="67">
                  <c:v>153.34479518270572</c:v>
                </c:pt>
                <c:pt idx="68">
                  <c:v>24.810798166026665</c:v>
                </c:pt>
                <c:pt idx="69">
                  <c:v>-107.27083980731607</c:v>
                </c:pt>
                <c:pt idx="70">
                  <c:v>-224.01405850812921</c:v>
                </c:pt>
                <c:pt idx="71">
                  <c:v>-308.72600423195888</c:v>
                </c:pt>
                <c:pt idx="72">
                  <c:v>-349.29390389677764</c:v>
                </c:pt>
                <c:pt idx="73">
                  <c:v>-339.91704357900346</c:v>
                </c:pt>
                <c:pt idx="74">
                  <c:v>-281.93619972144444</c:v>
                </c:pt>
                <c:pt idx="75">
                  <c:v>-183.6419244858958</c:v>
                </c:pt>
                <c:pt idx="76">
                  <c:v>-59.089098102261048</c:v>
                </c:pt>
                <c:pt idx="77">
                  <c:v>73.912747257605901</c:v>
                </c:pt>
                <c:pt idx="78">
                  <c:v>196.34597295290845</c:v>
                </c:pt>
                <c:pt idx="79">
                  <c:v>290.70412380929133</c:v>
                </c:pt>
                <c:pt idx="80">
                  <c:v>343.49513728472306</c:v>
                </c:pt>
                <c:pt idx="81">
                  <c:v>347.1705435437666</c:v>
                </c:pt>
                <c:pt idx="82">
                  <c:v>301.20480440382255</c:v>
                </c:pt>
                <c:pt idx="83">
                  <c:v>212.17045887331702</c:v>
                </c:pt>
                <c:pt idx="84">
                  <c:v>92.798330388099288</c:v>
                </c:pt>
                <c:pt idx="85">
                  <c:v>-39.842825372752436</c:v>
                </c:pt>
                <c:pt idx="86">
                  <c:v>-166.78694397357813</c:v>
                </c:pt>
                <c:pt idx="87">
                  <c:v>-269.88256767638717</c:v>
                </c:pt>
                <c:pt idx="88">
                  <c:v>-334.38828209161085</c:v>
                </c:pt>
                <c:pt idx="89">
                  <c:v>-351.08055829981487</c:v>
                </c:pt>
                <c:pt idx="90">
                  <c:v>-317.57260477821251</c:v>
                </c:pt>
                <c:pt idx="91">
                  <c:v>-238.65564942249264</c:v>
                </c:pt>
                <c:pt idx="92">
                  <c:v>-125.61385250521256</c:v>
                </c:pt>
                <c:pt idx="93">
                  <c:v>5.3891903538682406</c:v>
                </c:pt>
                <c:pt idx="94">
                  <c:v>135.62164484675756</c:v>
                </c:pt>
                <c:pt idx="95">
                  <c:v>246.46186138545247</c:v>
                </c:pt>
                <c:pt idx="96">
                  <c:v>322.06104344162941</c:v>
                </c:pt>
                <c:pt idx="97">
                  <c:v>351.60943178229604</c:v>
                </c:pt>
                <c:pt idx="98">
                  <c:v>330.88196794784966</c:v>
                </c:pt>
                <c:pt idx="99">
                  <c:v>262.842425982755</c:v>
                </c:pt>
              </c:numCache>
            </c:numRef>
          </c:yVal>
          <c:smooth val="1"/>
        </c:ser>
        <c:ser>
          <c:idx val="32"/>
          <c:order val="3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ダイエットの周波数分析!$O$35:$DJ$35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3"/>
          <c:order val="3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ダイエットの周波数分析!$O$36:$DJ$36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4"/>
          <c:order val="3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ダイエットの周波数分析!$O$37:$DJ$37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5"/>
          <c:order val="3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ダイエットの周波数分析!$O$38:$DJ$38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6"/>
          <c:order val="3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ダイエットの周波数分析!$O$39:$DJ$39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7"/>
          <c:order val="3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ダイエットの周波数分析!$O$40:$DJ$40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8"/>
          <c:order val="3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ダイエットの周波数分析!$O$41:$DJ$41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9"/>
          <c:order val="3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ダイエットの周波数分析!$O$42:$DJ$42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0"/>
          <c:order val="4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ダイエットの周波数分析!$O$43:$DJ$43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1"/>
          <c:order val="4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ダイエットの周波数分析!$O$44:$DJ$44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2"/>
          <c:order val="4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ダイエットの周波数分析!$O$45:$DJ$45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3"/>
          <c:order val="4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ダイエットの周波数分析!$O$46:$DJ$46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4"/>
          <c:order val="4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ダイエットの周波数分析!$O$47:$DJ$47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5"/>
          <c:order val="4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ダイエットの周波数分析!$O$48:$DJ$48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6"/>
          <c:order val="4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ダイエットの周波数分析!$O$49:$DJ$49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7"/>
          <c:order val="4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ダイエットの周波数分析!$O$50:$DJ$50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8"/>
          <c:order val="4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ダイエットの周波数分析!$O$51:$DJ$51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9"/>
          <c:order val="4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ダイエットの周波数分析!$O$52:$DJ$52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0"/>
          <c:order val="5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ダイエットの周波数分析!$O$53:$DJ$53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1"/>
          <c:order val="5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ダイエットの周波数分析!$O$54:$DJ$54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2"/>
          <c:order val="5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ダイエットの周波数分析!$O$55:$DJ$55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3"/>
          <c:order val="5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ダイエットの周波数分析!$O$56:$DJ$56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4"/>
          <c:order val="5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ダイエットの周波数分析!$O$57:$DJ$57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5"/>
          <c:order val="5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ダイエットの周波数分析!$O$58:$DJ$58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6"/>
          <c:order val="5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ダイエットの周波数分析!$O$59:$DJ$59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7"/>
          <c:order val="5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ダイエットの周波数分析!$O$60:$DJ$60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8"/>
          <c:order val="5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ダイエットの周波数分析!$O$61:$DJ$61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9"/>
          <c:order val="5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ダイエットの周波数分析!$O$62:$DJ$62</c:f>
              <c:numCache>
                <c:formatCode>General</c:formatCode>
                <c:ptCount val="100"/>
                <c:pt idx="0">
                  <c:v>345.66345493291254</c:v>
                </c:pt>
                <c:pt idx="1">
                  <c:v>70.865051040722975</c:v>
                </c:pt>
                <c:pt idx="2">
                  <c:v>-239.48826312219694</c:v>
                </c:pt>
                <c:pt idx="3">
                  <c:v>-429.68384676559128</c:v>
                </c:pt>
                <c:pt idx="4">
                  <c:v>-404.29543812827831</c:v>
                </c:pt>
                <c:pt idx="5">
                  <c:v>-176.06108759983158</c:v>
                </c:pt>
                <c:pt idx="6">
                  <c:v>140.50786623233543</c:v>
                </c:pt>
                <c:pt idx="7">
                  <c:v>386.58022826282019</c:v>
                </c:pt>
                <c:pt idx="8">
                  <c:v>438.69484770413271</c:v>
                </c:pt>
                <c:pt idx="9">
                  <c:v>270.70441229420152</c:v>
                </c:pt>
                <c:pt idx="10">
                  <c:v>-33.105738866461976</c:v>
                </c:pt>
                <c:pt idx="11">
                  <c:v>-320.30584660577267</c:v>
                </c:pt>
                <c:pt idx="12">
                  <c:v>-446.79985919648431</c:v>
                </c:pt>
                <c:pt idx="13">
                  <c:v>-349.12231374260904</c:v>
                </c:pt>
                <c:pt idx="14">
                  <c:v>-76.280673204728259</c:v>
                </c:pt>
                <c:pt idx="15">
                  <c:v>234.83304152705233</c:v>
                </c:pt>
                <c:pt idx="16">
                  <c:v>428.12467615760232</c:v>
                </c:pt>
                <c:pt idx="17">
                  <c:v>406.61459651684004</c:v>
                </c:pt>
                <c:pt idx="18">
                  <c:v>181.09499057770844</c:v>
                </c:pt>
                <c:pt idx="19">
                  <c:v>-135.28486376186606</c:v>
                </c:pt>
                <c:pt idx="20">
                  <c:v>-383.78864771975498</c:v>
                </c:pt>
                <c:pt idx="21">
                  <c:v>-439.73530045140109</c:v>
                </c:pt>
                <c:pt idx="22">
                  <c:v>-275.05487508442297</c:v>
                </c:pt>
                <c:pt idx="23">
                  <c:v>27.628010727199545</c:v>
                </c:pt>
                <c:pt idx="24">
                  <c:v>316.44917728598455</c:v>
                </c:pt>
                <c:pt idx="25">
                  <c:v>446.49924386791793</c:v>
                </c:pt>
                <c:pt idx="26">
                  <c:v>352.52857923564</c:v>
                </c:pt>
                <c:pt idx="27">
                  <c:v>81.684804113533602</c:v>
                </c:pt>
                <c:pt idx="28">
                  <c:v>-230.14244365251338</c:v>
                </c:pt>
                <c:pt idx="29">
                  <c:v>-426.50101097055938</c:v>
                </c:pt>
                <c:pt idx="30">
                  <c:v>-408.87250069908777</c:v>
                </c:pt>
                <c:pt idx="31">
                  <c:v>-186.1016126118862</c:v>
                </c:pt>
                <c:pt idx="32">
                  <c:v>130.04148138613951</c:v>
                </c:pt>
                <c:pt idx="33">
                  <c:v>380.93925157142428</c:v>
                </c:pt>
                <c:pt idx="34">
                  <c:v>440.70950954424234</c:v>
                </c:pt>
                <c:pt idx="35">
                  <c:v>279.36390240181657</c:v>
                </c:pt>
                <c:pt idx="36">
                  <c:v>-22.146120583212902</c:v>
                </c:pt>
                <c:pt idx="37">
                  <c:v>-312.54483667412131</c:v>
                </c:pt>
                <c:pt idx="38">
                  <c:v>-446.13136593482091</c:v>
                </c:pt>
                <c:pt idx="39">
                  <c:v>-355.8817382772387</c:v>
                </c:pt>
                <c:pt idx="40">
                  <c:v>-87.076629665167843</c:v>
                </c:pt>
                <c:pt idx="41">
                  <c:v>225.41717611081239</c:v>
                </c:pt>
                <c:pt idx="42">
                  <c:v>424.81309580050413</c:v>
                </c:pt>
                <c:pt idx="43">
                  <c:v>411.0688105344372</c:v>
                </c:pt>
                <c:pt idx="44">
                  <c:v>191.0801994828559</c:v>
                </c:pt>
                <c:pt idx="45">
                  <c:v>-124.77850899126321</c:v>
                </c:pt>
                <c:pt idx="46">
                  <c:v>-378.03246906336534</c:v>
                </c:pt>
                <c:pt idx="47">
                  <c:v>-441.61732822352792</c:v>
                </c:pt>
                <c:pt idx="48">
                  <c:v>-283.63084511560214</c:v>
                </c:pt>
                <c:pt idx="49">
                  <c:v>16.660894250490696</c:v>
                </c:pt>
                <c:pt idx="50">
                  <c:v>308.59341293717802</c:v>
                </c:pt>
                <c:pt idx="51">
                  <c:v>445.69628081593964</c:v>
                </c:pt>
                <c:pt idx="52">
                  <c:v>359.18128573281558</c:v>
                </c:pt>
                <c:pt idx="53">
                  <c:v>92.455337611367767</c:v>
                </c:pt>
                <c:pt idx="54">
                  <c:v>-220.65795073697228</c:v>
                </c:pt>
                <c:pt idx="55">
                  <c:v>-423.06118492238528</c:v>
                </c:pt>
                <c:pt idx="56">
                  <c:v>-413.20319516113858</c:v>
                </c:pt>
                <c:pt idx="57">
                  <c:v>-196.03000119445713</c:v>
                </c:pt>
                <c:pt idx="58">
                  <c:v>119.49673941449231</c:v>
                </c:pt>
                <c:pt idx="59">
                  <c:v>375.06873808603814</c:v>
                </c:pt>
                <c:pt idx="60">
                  <c:v>442.45861973146896</c:v>
                </c:pt>
                <c:pt idx="61">
                  <c:v>287.85506043482349</c:v>
                </c:pt>
                <c:pt idx="62">
                  <c:v>-11.173158047574264</c:v>
                </c:pt>
                <c:pt idx="63">
                  <c:v>-304.59550133496276</c:v>
                </c:pt>
                <c:pt idx="64">
                  <c:v>-445.19405405440369</c:v>
                </c:pt>
                <c:pt idx="65">
                  <c:v>-362.42672454406772</c:v>
                </c:pt>
                <c:pt idx="66">
                  <c:v>-97.820117679991867</c:v>
                </c:pt>
                <c:pt idx="67">
                  <c:v>215.86548448158655</c:v>
                </c:pt>
                <c:pt idx="68">
                  <c:v>421.24554225173875</c:v>
                </c:pt>
                <c:pt idx="69">
                  <c:v>415.27533304612643</c:v>
                </c:pt>
                <c:pt idx="70">
                  <c:v>200.95027208686352</c:v>
                </c:pt>
                <c:pt idx="71">
                  <c:v>-114.19696832475969</c:v>
                </c:pt>
                <c:pt idx="72">
                  <c:v>-372.04850510888178</c:v>
                </c:pt>
                <c:pt idx="73">
                  <c:v>-443.23325733222219</c:v>
                </c:pt>
                <c:pt idx="74">
                  <c:v>-292.03591200514927</c:v>
                </c:pt>
                <c:pt idx="75">
                  <c:v>5.6837386711250426</c:v>
                </c:pt>
                <c:pt idx="76">
                  <c:v>300.55170413040804</c:v>
                </c:pt>
                <c:pt idx="77">
                  <c:v>444.6247613078562</c:v>
                </c:pt>
                <c:pt idx="78">
                  <c:v>365.61756580385742</c:v>
                </c:pt>
                <c:pt idx="79">
                  <c:v>103.17016169702404</c:v>
                </c:pt>
                <c:pt idx="80">
                  <c:v>-211.040499302787</c:v>
                </c:pt>
                <c:pt idx="81">
                  <c:v>-419.36644130494017</c:v>
                </c:pt>
                <c:pt idx="82">
                  <c:v>-417.284912033468</c:v>
                </c:pt>
                <c:pt idx="83">
                  <c:v>-205.84027094886943</c:v>
                </c:pt>
                <c:pt idx="84">
                  <c:v>108.87999410282816</c:v>
                </c:pt>
                <c:pt idx="85">
                  <c:v>368.9722251130375</c:v>
                </c:pt>
                <c:pt idx="86">
                  <c:v>443.94112433098212</c:v>
                </c:pt>
                <c:pt idx="87">
                  <c:v>296.17277000476332</c:v>
                </c:pt>
                <c:pt idx="88">
                  <c:v>-0.19346307135240251</c:v>
                </c:pt>
                <c:pt idx="89">
                  <c:v>-296.46263049886397</c:v>
                </c:pt>
                <c:pt idx="90">
                  <c:v>-443.98848833705318</c:v>
                </c:pt>
                <c:pt idx="91">
                  <c:v>-368.75332882986538</c:v>
                </c:pt>
                <c:pt idx="92">
                  <c:v>-108.50466370837346</c:v>
                </c:pt>
                <c:pt idx="93">
                  <c:v>206.18372205751274</c:v>
                </c:pt>
                <c:pt idx="94">
                  <c:v>417.42416515800141</c:v>
                </c:pt>
                <c:pt idx="95">
                  <c:v>419.23162939136455</c:v>
                </c:pt>
                <c:pt idx="96">
                  <c:v>210.69926112960067</c:v>
                </c:pt>
                <c:pt idx="97">
                  <c:v>-103.54661772101271</c:v>
                </c:pt>
                <c:pt idx="98">
                  <c:v>-365.84036152281709</c:v>
                </c:pt>
                <c:pt idx="99">
                  <c:v>-444.58211409155979</c:v>
                </c:pt>
              </c:numCache>
            </c:numRef>
          </c:yVal>
          <c:smooth val="1"/>
        </c:ser>
        <c:axId val="116622464"/>
        <c:axId val="116624000"/>
      </c:scatterChart>
      <c:valAx>
        <c:axId val="116622464"/>
        <c:scaling>
          <c:orientation val="minMax"/>
        </c:scaling>
        <c:axPos val="b"/>
        <c:numFmt formatCode="General" sourceLinked="1"/>
        <c:tickLblPos val="nextTo"/>
        <c:crossAx val="116624000"/>
        <c:crosses val="autoZero"/>
        <c:crossBetween val="midCat"/>
      </c:valAx>
      <c:valAx>
        <c:axId val="116624000"/>
        <c:scaling>
          <c:orientation val="minMax"/>
        </c:scaling>
        <c:axPos val="l"/>
        <c:majorGridlines/>
        <c:numFmt formatCode="General" sourceLinked="1"/>
        <c:tickLblPos val="nextTo"/>
        <c:crossAx val="1166224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ダイエットの周波数分析!$O$64:$DJ$64</c:f>
              <c:numCache>
                <c:formatCode>General</c:formatCode>
                <c:ptCount val="100"/>
                <c:pt idx="0">
                  <c:v>-666.9590749801896</c:v>
                </c:pt>
                <c:pt idx="1">
                  <c:v>-1181.2725178541416</c:v>
                </c:pt>
                <c:pt idx="2">
                  <c:v>-1718.2765339865841</c:v>
                </c:pt>
                <c:pt idx="3">
                  <c:v>-2109.0403893613811</c:v>
                </c:pt>
                <c:pt idx="4">
                  <c:v>-2245.4271030437767</c:v>
                </c:pt>
                <c:pt idx="5">
                  <c:v>-2129.4632816514468</c:v>
                </c:pt>
                <c:pt idx="6">
                  <c:v>-1868.2591988955646</c:v>
                </c:pt>
                <c:pt idx="7">
                  <c:v>-1617.5082490754146</c:v>
                </c:pt>
                <c:pt idx="8">
                  <c:v>-1502.257328768464</c:v>
                </c:pt>
                <c:pt idx="9">
                  <c:v>-1554.8585622840524</c:v>
                </c:pt>
                <c:pt idx="10">
                  <c:v>-1701.1824124190041</c:v>
                </c:pt>
                <c:pt idx="11">
                  <c:v>-1801.7500674221506</c:v>
                </c:pt>
                <c:pt idx="12">
                  <c:v>-1726.7096542038064</c:v>
                </c:pt>
                <c:pt idx="13">
                  <c:v>-1426.4748238521317</c:v>
                </c:pt>
                <c:pt idx="14">
                  <c:v>-961.96543103399256</c:v>
                </c:pt>
                <c:pt idx="15">
                  <c:v>-478.6823318027304</c:v>
                </c:pt>
                <c:pt idx="16">
                  <c:v>-137.12842005881799</c:v>
                </c:pt>
                <c:pt idx="17">
                  <c:v>-34.154694356345715</c:v>
                </c:pt>
                <c:pt idx="18">
                  <c:v>-154.57095504920542</c:v>
                </c:pt>
                <c:pt idx="19">
                  <c:v>-377.40010579725669</c:v>
                </c:pt>
                <c:pt idx="20">
                  <c:v>-533.94976948411056</c:v>
                </c:pt>
                <c:pt idx="21">
                  <c:v>-489.04677693335913</c:v>
                </c:pt>
                <c:pt idx="22">
                  <c:v>-205.26507797418651</c:v>
                </c:pt>
                <c:pt idx="23">
                  <c:v>241.46123684725242</c:v>
                </c:pt>
                <c:pt idx="24">
                  <c:v>702.11034734595273</c:v>
                </c:pt>
                <c:pt idx="25">
                  <c:v>1030.0909517176301</c:v>
                </c:pt>
                <c:pt idx="26">
                  <c:v>1153.870884417558</c:v>
                </c:pt>
                <c:pt idx="27">
                  <c:v>1110.2527575571878</c:v>
                </c:pt>
                <c:pt idx="28">
                  <c:v>1021.8054407916192</c:v>
                </c:pt>
                <c:pt idx="29">
                  <c:v>1030.1820722678394</c:v>
                </c:pt>
                <c:pt idx="30">
                  <c:v>1219.3406315006205</c:v>
                </c:pt>
                <c:pt idx="31">
                  <c:v>1567.8308372126774</c:v>
                </c:pt>
                <c:pt idx="32">
                  <c:v>1954.7278568830277</c:v>
                </c:pt>
                <c:pt idx="33">
                  <c:v>2216.7958338947915</c:v>
                </c:pt>
                <c:pt idx="34">
                  <c:v>2228.6084766827639</c:v>
                </c:pt>
                <c:pt idx="35">
                  <c:v>1965.6321416617745</c:v>
                </c:pt>
                <c:pt idx="36">
                  <c:v>1518.5963290390707</c:v>
                </c:pt>
                <c:pt idx="37">
                  <c:v>1051.6924308731179</c:v>
                </c:pt>
                <c:pt idx="38">
                  <c:v>725.13260462523499</c:v>
                </c:pt>
                <c:pt idx="39">
                  <c:v>620.3469339759564</c:v>
                </c:pt>
                <c:pt idx="40">
                  <c:v>704.7112727410821</c:v>
                </c:pt>
                <c:pt idx="41">
                  <c:v>852.88255944532182</c:v>
                </c:pt>
                <c:pt idx="42">
                  <c:v>913.51159390519365</c:v>
                </c:pt>
                <c:pt idx="43">
                  <c:v>787.49447802573445</c:v>
                </c:pt>
                <c:pt idx="44">
                  <c:v>478.33561209088748</c:v>
                </c:pt>
                <c:pt idx="45">
                  <c:v>89.405085144308572</c:v>
                </c:pt>
                <c:pt idx="46">
                  <c:v>-230.27567610123049</c:v>
                </c:pt>
                <c:pt idx="47">
                  <c:v>-364.09166244649145</c:v>
                </c:pt>
                <c:pt idx="48">
                  <c:v>-290.03190890344393</c:v>
                </c:pt>
                <c:pt idx="49">
                  <c:v>-95.238942859995049</c:v>
                </c:pt>
                <c:pt idx="50">
                  <c:v>64.939404226493735</c:v>
                </c:pt>
                <c:pt idx="51">
                  <c:v>43.299738637007067</c:v>
                </c:pt>
                <c:pt idx="52">
                  <c:v>-225.47918706516248</c:v>
                </c:pt>
                <c:pt idx="53">
                  <c:v>-690.60374686619105</c:v>
                </c:pt>
                <c:pt idx="54">
                  <c:v>-1207.7099785858663</c:v>
                </c:pt>
                <c:pt idx="55">
                  <c:v>-1607.1564357955358</c:v>
                </c:pt>
                <c:pt idx="56">
                  <c:v>-1774.2317988075506</c:v>
                </c:pt>
                <c:pt idx="57">
                  <c:v>-1701.5602271346709</c:v>
                </c:pt>
                <c:pt idx="58">
                  <c:v>-1487.9668999372529</c:v>
                </c:pt>
                <c:pt idx="59">
                  <c:v>-1284.8926453890917</c:v>
                </c:pt>
                <c:pt idx="60">
                  <c:v>-1217.6663950389834</c:v>
                </c:pt>
                <c:pt idx="61">
                  <c:v>-1321.4151556001993</c:v>
                </c:pt>
                <c:pt idx="62">
                  <c:v>-1523.8743657598113</c:v>
                </c:pt>
                <c:pt idx="63">
                  <c:v>-1683.6492198342221</c:v>
                </c:pt>
                <c:pt idx="64">
                  <c:v>-1664.4880414352688</c:v>
                </c:pt>
                <c:pt idx="65">
                  <c:v>-1407.9240619438901</c:v>
                </c:pt>
                <c:pt idx="66">
                  <c:v>-967.37034869154945</c:v>
                </c:pt>
                <c:pt idx="67">
                  <c:v>-486.05740050545592</c:v>
                </c:pt>
                <c:pt idx="68">
                  <c:v>-129.40052536366278</c:v>
                </c:pt>
                <c:pt idx="69">
                  <c:v>-5.322724104909355</c:v>
                </c:pt>
                <c:pt idx="70">
                  <c:v>-112.21949891311451</c:v>
                </c:pt>
                <c:pt idx="71">
                  <c:v>-340.52948045322842</c:v>
                </c:pt>
                <c:pt idx="72">
                  <c:v>-527.13712242311988</c:v>
                </c:pt>
                <c:pt idx="73">
                  <c:v>-535.47847216906894</c:v>
                </c:pt>
                <c:pt idx="74">
                  <c:v>-321.45511722766037</c:v>
                </c:pt>
                <c:pt idx="75">
                  <c:v>47.523488881815382</c:v>
                </c:pt>
                <c:pt idx="76">
                  <c:v>429.48221779650225</c:v>
                </c:pt>
                <c:pt idx="77">
                  <c:v>681.82966720886691</c:v>
                </c:pt>
                <c:pt idx="78">
                  <c:v>734.81683124110214</c:v>
                </c:pt>
                <c:pt idx="79">
                  <c:v>627.34278306598935</c:v>
                </c:pt>
                <c:pt idx="80">
                  <c:v>486.95901684479247</c:v>
                </c:pt>
                <c:pt idx="81">
                  <c:v>464.06367283832697</c:v>
                </c:pt>
                <c:pt idx="82">
                  <c:v>653.40914484994585</c:v>
                </c:pt>
                <c:pt idx="83">
                  <c:v>1042.5504074058676</c:v>
                </c:pt>
                <c:pt idx="84">
                  <c:v>1513.4595143365118</c:v>
                </c:pt>
                <c:pt idx="85">
                  <c:v>1896.936253764402</c:v>
                </c:pt>
                <c:pt idx="86">
                  <c:v>2052.9909028756938</c:v>
                </c:pt>
                <c:pt idx="87">
                  <c:v>1937.3305847288095</c:v>
                </c:pt>
                <c:pt idx="88">
                  <c:v>1620.9907501559878</c:v>
                </c:pt>
                <c:pt idx="89">
                  <c:v>1253.5557506979931</c:v>
                </c:pt>
                <c:pt idx="90">
                  <c:v>988.57513122939031</c:v>
                </c:pt>
                <c:pt idx="91">
                  <c:v>908.58847241784758</c:v>
                </c:pt>
                <c:pt idx="92">
                  <c:v>987.20183232849024</c:v>
                </c:pt>
                <c:pt idx="93">
                  <c:v>1106.9153102452713</c:v>
                </c:pt>
                <c:pt idx="94">
                  <c:v>1123.3051728354699</c:v>
                </c:pt>
                <c:pt idx="95">
                  <c:v>942.8268178412585</c:v>
                </c:pt>
                <c:pt idx="96">
                  <c:v>574.64651072664651</c:v>
                </c:pt>
                <c:pt idx="97">
                  <c:v>129.97696559676041</c:v>
                </c:pt>
                <c:pt idx="98">
                  <c:v>-231.17247837663939</c:v>
                </c:pt>
                <c:pt idx="99">
                  <c:v>-379.38725979983383</c:v>
                </c:pt>
              </c:numCache>
            </c:numRef>
          </c:yVal>
          <c:smooth val="1"/>
        </c:ser>
        <c:axId val="116652288"/>
        <c:axId val="114032640"/>
      </c:scatterChart>
      <c:valAx>
        <c:axId val="116652288"/>
        <c:scaling>
          <c:orientation val="minMax"/>
        </c:scaling>
        <c:axPos val="b"/>
        <c:tickLblPos val="nextTo"/>
        <c:crossAx val="114032640"/>
        <c:crosses val="autoZero"/>
        <c:crossBetween val="midCat"/>
      </c:valAx>
      <c:valAx>
        <c:axId val="114032640"/>
        <c:scaling>
          <c:orientation val="minMax"/>
        </c:scaling>
        <c:axPos val="l"/>
        <c:majorGridlines/>
        <c:numFmt formatCode="General" sourceLinked="1"/>
        <c:tickLblPos val="nextTo"/>
        <c:crossAx val="116652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'付録1のダイエットの周波数分析 (2)'!$Q$13:$TI$13</c:f>
              <c:numCache>
                <c:formatCode>General</c:formatCode>
                <c:ptCount val="513"/>
                <c:pt idx="0">
                  <c:v>-660.77229510509801</c:v>
                </c:pt>
                <c:pt idx="1">
                  <c:v>-897.7715539940499</c:v>
                </c:pt>
                <c:pt idx="2">
                  <c:v>-1121.2674986743839</c:v>
                </c:pt>
                <c:pt idx="3">
                  <c:v>-1327.8985435044408</c:v>
                </c:pt>
                <c:pt idx="4">
                  <c:v>-1514.5567665288322</c:v>
                </c:pt>
                <c:pt idx="5">
                  <c:v>-1678.4346554980111</c:v>
                </c:pt>
                <c:pt idx="6">
                  <c:v>-1817.0673354482474</c:v>
                </c:pt>
                <c:pt idx="7">
                  <c:v>-1928.3696426999484</c:v>
                </c:pt>
                <c:pt idx="8">
                  <c:v>-2010.6674876472748</c:v>
                </c:pt>
                <c:pt idx="9">
                  <c:v>-2062.7230346135702</c:v>
                </c:pt>
                <c:pt idx="10">
                  <c:v>-2083.7533200444004</c:v>
                </c:pt>
                <c:pt idx="11">
                  <c:v>-2073.4420290032895</c:v>
                </c:pt>
                <c:pt idx="12">
                  <c:v>-2031.9442528408199</c:v>
                </c:pt>
                <c:pt idx="13">
                  <c:v>-1959.8841564773352</c:v>
                </c:pt>
                <c:pt idx="14">
                  <c:v>-1858.3455903854492</c:v>
                </c:pt>
                <c:pt idx="15">
                  <c:v>-1728.8557884768829</c:v>
                </c:pt>
                <c:pt idx="16">
                  <c:v>-1573.3623970923993</c:v>
                </c:pt>
                <c:pt idx="17">
                  <c:v>-1394.2041806001694</c:v>
                </c:pt>
                <c:pt idx="18">
                  <c:v>-1194.0758442173219</c:v>
                </c:pt>
                <c:pt idx="19">
                  <c:v>-975.98750315214852</c:v>
                </c:pt>
                <c:pt idx="20">
                  <c:v>-743.21940768828802</c:v>
                </c:pt>
                <c:pt idx="21">
                  <c:v>-499.27260518773721</c:v>
                </c:pt>
                <c:pt idx="22">
                  <c:v>-247.81628110163544</c:v>
                </c:pt>
                <c:pt idx="23">
                  <c:v>7.3674289712865164</c:v>
                </c:pt>
                <c:pt idx="24">
                  <c:v>262.44032610090852</c:v>
                </c:pt>
                <c:pt idx="25">
                  <c:v>513.56587808622999</c:v>
                </c:pt>
                <c:pt idx="26">
                  <c:v>756.9669244467251</c:v>
                </c:pt>
                <c:pt idx="27">
                  <c:v>988.98248840820122</c:v>
                </c:pt>
                <c:pt idx="28">
                  <c:v>1206.1228413781921</c:v>
                </c:pt>
                <c:pt idx="29">
                  <c:v>1405.1219916904809</c:v>
                </c:pt>
                <c:pt idx="30">
                  <c:v>1582.9868081392688</c:v>
                </c:pt>
                <c:pt idx="31">
                  <c:v>1737.0420394398921</c:v>
                </c:pt>
                <c:pt idx="32">
                  <c:v>1864.970552481504</c:v>
                </c:pt>
                <c:pt idx="33">
                  <c:v>1964.8481841513908</c:v>
                </c:pt>
                <c:pt idx="34">
                  <c:v>2035.1726825271533</c:v>
                </c:pt>
                <c:pt idx="35">
                  <c:v>2074.8863021345664</c:v>
                </c:pt>
                <c:pt idx="36">
                  <c:v>2083.3917134174212</c:v>
                </c:pt>
                <c:pt idx="37">
                  <c:v>2060.5609871263296</c:v>
                </c:pt>
                <c:pt idx="38">
                  <c:v>2006.7375184929065</c:v>
                </c:pt>
                <c:pt idx="39">
                  <c:v>1922.7308622479923</c:v>
                </c:pt>
                <c:pt idx="40">
                  <c:v>1809.8045561700487</c:v>
                </c:pt>
                <c:pt idx="41">
                  <c:v>1669.6571163087367</c:v>
                </c:pt>
                <c:pt idx="42">
                  <c:v>1504.3964897331664</c:v>
                </c:pt>
                <c:pt idx="43">
                  <c:v>1316.5083490591105</c:v>
                </c:pt>
                <c:pt idx="44">
                  <c:v>1108.8187056346699</c:v>
                </c:pt>
                <c:pt idx="45">
                  <c:v>884.45140371683999</c:v>
                </c:pt>
                <c:pt idx="46">
                  <c:v>646.78113496570757</c:v>
                </c:pt>
                <c:pt idx="47">
                  <c:v>399.38267996184447</c:v>
                </c:pt>
                <c:pt idx="48">
                  <c:v>145.97714020128072</c:v>
                </c:pt>
                <c:pt idx="49">
                  <c:v>-109.62403071137928</c:v>
                </c:pt>
                <c:pt idx="50">
                  <c:v>-363.57635484901419</c:v>
                </c:pt>
                <c:pt idx="51">
                  <c:v>-612.06015446444394</c:v>
                </c:pt>
                <c:pt idx="52">
                  <c:v>-851.3380034752513</c:v>
                </c:pt>
                <c:pt idx="53">
                  <c:v>-1077.8109418074528</c:v>
                </c:pt>
                <c:pt idx="54">
                  <c:v>-1288.0726070825192</c:v>
                </c:pt>
                <c:pt idx="55">
                  <c:v>-1478.9604694568529</c:v>
                </c:pt>
                <c:pt idx="56">
                  <c:v>-1647.6033989945824</c:v>
                </c:pt>
                <c:pt idx="57">
                  <c:v>-1791.4648501162692</c:v>
                </c:pt>
                <c:pt idx="58">
                  <c:v>-1908.3810135896551</c:v>
                </c:pt>
                <c:pt idx="59">
                  <c:v>-1996.5933622210043</c:v>
                </c:pt>
                <c:pt idx="60">
                  <c:v>-2054.7751007299985</c:v>
                </c:pt>
                <c:pt idx="61">
                  <c:v>-2082.0511219774148</c:v>
                </c:pt>
                <c:pt idx="62">
                  <c:v>-2078.0111693855897</c:v>
                </c:pt>
                <c:pt idx="63">
                  <c:v>-2042.7160075766481</c:v>
                </c:pt>
                <c:pt idx="64">
                  <c:v>-1976.6965084164156</c:v>
                </c:pt>
                <c:pt idx="65">
                  <c:v>-1880.9456662107266</c:v>
                </c:pt>
                <c:pt idx="66">
                  <c:v>-1756.9036621529954</c:v>
                </c:pt>
                <c:pt idx="67">
                  <c:v>-1606.436202667534</c:v>
                </c:pt>
                <c:pt idx="68">
                  <c:v>-1431.8064574600128</c:v>
                </c:pt>
                <c:pt idx="69">
                  <c:v>-1235.6410193526606</c:v>
                </c:pt>
                <c:pt idx="70">
                  <c:v>-1020.8903978997666</c:v>
                </c:pt>
                <c:pt idx="71">
                  <c:v>-790.78464099611642</c:v>
                </c:pt>
                <c:pt idx="72">
                  <c:v>-548.78475197029798</c:v>
                </c:pt>
                <c:pt idx="73">
                  <c:v>-298.53063289474625</c:v>
                </c:pt>
                <c:pt idx="74">
                  <c:v>-43.786337093353389</c:v>
                </c:pt>
                <c:pt idx="75">
                  <c:v>211.61654570068737</c:v>
                </c:pt>
                <c:pt idx="76">
                  <c:v>463.83651999685691</c:v>
                </c:pt>
                <c:pt idx="77">
                  <c:v>709.07996419125323</c:v>
                </c:pt>
                <c:pt idx="78">
                  <c:v>943.65819014285535</c:v>
                </c:pt>
                <c:pt idx="79">
                  <c:v>1164.0429244535762</c:v>
                </c:pt>
                <c:pt idx="80">
                  <c:v>1366.919376962192</c:v>
                </c:pt>
                <c:pt idx="81">
                  <c:v>1549.2360982531495</c:v>
                </c:pt>
                <c:pt idx="82">
                  <c:v>1708.2508762769075</c:v>
                </c:pt>
                <c:pt idx="83">
                  <c:v>1841.5719817545555</c:v>
                </c:pt>
                <c:pt idx="84">
                  <c:v>1947.1941419974039</c:v>
                </c:pt>
                <c:pt idx="85">
                  <c:v>2023.5287020622154</c:v>
                </c:pt>
                <c:pt idx="86">
                  <c:v>2069.4275195903301</c:v>
                </c:pt>
                <c:pt idx="87">
                  <c:v>2084.200233930283</c:v>
                </c:pt>
                <c:pt idx="88">
                  <c:v>2067.6246498002579</c:v>
                </c:pt>
                <c:pt idx="89">
                  <c:v>2019.9500793105572</c:v>
                </c:pt>
                <c:pt idx="90">
                  <c:v>1941.8935920789745</c:v>
                </c:pt>
                <c:pt idx="91">
                  <c:v>1834.6292298407595</c:v>
                </c:pt>
                <c:pt idx="92">
                  <c:v>1699.7703477754558</c:v>
                </c:pt>
                <c:pt idx="93">
                  <c:v>1539.3453481534007</c:v>
                </c:pt>
                <c:pt idx="94">
                  <c:v>1355.7671712901711</c:v>
                </c:pt>
                <c:pt idx="95">
                  <c:v>1151.7970026933758</c:v>
                </c:pt>
                <c:pt idx="96">
                  <c:v>930.50274227974091</c:v>
                </c:pt>
                <c:pt idx="97">
                  <c:v>695.21286032398302</c:v>
                </c:pt>
                <c:pt idx="98">
                  <c:v>449.46633418845437</c:v>
                </c:pt>
                <c:pt idx="99">
                  <c:v>196.95941883169607</c:v>
                </c:pt>
              </c:numCache>
            </c:numRef>
          </c:yVal>
          <c:smooth val="1"/>
        </c:ser>
        <c:axId val="114040192"/>
        <c:axId val="117957760"/>
      </c:scatterChart>
      <c:valAx>
        <c:axId val="114040192"/>
        <c:scaling>
          <c:orientation val="minMax"/>
        </c:scaling>
        <c:axPos val="b"/>
        <c:tickLblPos val="nextTo"/>
        <c:crossAx val="117957760"/>
        <c:crosses val="autoZero"/>
        <c:crossBetween val="midCat"/>
      </c:valAx>
      <c:valAx>
        <c:axId val="117957760"/>
        <c:scaling>
          <c:orientation val="minMax"/>
        </c:scaling>
        <c:axPos val="l"/>
        <c:majorGridlines/>
        <c:numFmt formatCode="General" sourceLinked="1"/>
        <c:tickLblPos val="nextTo"/>
        <c:crossAx val="114040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(2)'!$Q$3:$DL$3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(2)'!$Q$4:$DL$4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(2)'!$Q$5:$DL$5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(2)'!$Q$6:$DL$6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(2)'!$Q$7:$DL$7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(2)'!$Q$8:$DL$8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(2)'!$Q$9:$DL$9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(2)'!$Q$10:$DL$10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(2)'!$Q$11:$DL$11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(2)'!$Q$12:$DL$12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(2)'!$Q$13:$DL$13</c:f>
              <c:numCache>
                <c:formatCode>General</c:formatCode>
                <c:ptCount val="100"/>
                <c:pt idx="0">
                  <c:v>-660.77229510509801</c:v>
                </c:pt>
                <c:pt idx="1">
                  <c:v>-897.7715539940499</c:v>
                </c:pt>
                <c:pt idx="2">
                  <c:v>-1121.2674986743839</c:v>
                </c:pt>
                <c:pt idx="3">
                  <c:v>-1327.8985435044408</c:v>
                </c:pt>
                <c:pt idx="4">
                  <c:v>-1514.5567665288322</c:v>
                </c:pt>
                <c:pt idx="5">
                  <c:v>-1678.4346554980111</c:v>
                </c:pt>
                <c:pt idx="6">
                  <c:v>-1817.0673354482474</c:v>
                </c:pt>
                <c:pt idx="7">
                  <c:v>-1928.3696426999484</c:v>
                </c:pt>
                <c:pt idx="8">
                  <c:v>-2010.6674876472748</c:v>
                </c:pt>
                <c:pt idx="9">
                  <c:v>-2062.7230346135702</c:v>
                </c:pt>
                <c:pt idx="10">
                  <c:v>-2083.7533200444004</c:v>
                </c:pt>
                <c:pt idx="11">
                  <c:v>-2073.4420290032895</c:v>
                </c:pt>
                <c:pt idx="12">
                  <c:v>-2031.9442528408199</c:v>
                </c:pt>
                <c:pt idx="13">
                  <c:v>-1959.8841564773352</c:v>
                </c:pt>
                <c:pt idx="14">
                  <c:v>-1858.3455903854492</c:v>
                </c:pt>
                <c:pt idx="15">
                  <c:v>-1728.8557884768829</c:v>
                </c:pt>
                <c:pt idx="16">
                  <c:v>-1573.3623970923993</c:v>
                </c:pt>
                <c:pt idx="17">
                  <c:v>-1394.2041806001694</c:v>
                </c:pt>
                <c:pt idx="18">
                  <c:v>-1194.0758442173219</c:v>
                </c:pt>
                <c:pt idx="19">
                  <c:v>-975.98750315214852</c:v>
                </c:pt>
                <c:pt idx="20">
                  <c:v>-743.21940768828802</c:v>
                </c:pt>
                <c:pt idx="21">
                  <c:v>-499.27260518773721</c:v>
                </c:pt>
                <c:pt idx="22">
                  <c:v>-247.81628110163544</c:v>
                </c:pt>
                <c:pt idx="23">
                  <c:v>7.3674289712865164</c:v>
                </c:pt>
                <c:pt idx="24">
                  <c:v>262.44032610090852</c:v>
                </c:pt>
                <c:pt idx="25">
                  <c:v>513.56587808622999</c:v>
                </c:pt>
                <c:pt idx="26">
                  <c:v>756.9669244467251</c:v>
                </c:pt>
                <c:pt idx="27">
                  <c:v>988.98248840820122</c:v>
                </c:pt>
                <c:pt idx="28">
                  <c:v>1206.1228413781921</c:v>
                </c:pt>
                <c:pt idx="29">
                  <c:v>1405.1219916904809</c:v>
                </c:pt>
                <c:pt idx="30">
                  <c:v>1582.9868081392688</c:v>
                </c:pt>
                <c:pt idx="31">
                  <c:v>1737.0420394398921</c:v>
                </c:pt>
                <c:pt idx="32">
                  <c:v>1864.970552481504</c:v>
                </c:pt>
                <c:pt idx="33">
                  <c:v>1964.8481841513908</c:v>
                </c:pt>
                <c:pt idx="34">
                  <c:v>2035.1726825271533</c:v>
                </c:pt>
                <c:pt idx="35">
                  <c:v>2074.8863021345664</c:v>
                </c:pt>
                <c:pt idx="36">
                  <c:v>2083.3917134174212</c:v>
                </c:pt>
                <c:pt idx="37">
                  <c:v>2060.5609871263296</c:v>
                </c:pt>
                <c:pt idx="38">
                  <c:v>2006.7375184929065</c:v>
                </c:pt>
                <c:pt idx="39">
                  <c:v>1922.7308622479923</c:v>
                </c:pt>
                <c:pt idx="40">
                  <c:v>1809.8045561700487</c:v>
                </c:pt>
                <c:pt idx="41">
                  <c:v>1669.6571163087367</c:v>
                </c:pt>
                <c:pt idx="42">
                  <c:v>1504.3964897331664</c:v>
                </c:pt>
                <c:pt idx="43">
                  <c:v>1316.5083490591105</c:v>
                </c:pt>
                <c:pt idx="44">
                  <c:v>1108.8187056346699</c:v>
                </c:pt>
                <c:pt idx="45">
                  <c:v>884.45140371683999</c:v>
                </c:pt>
                <c:pt idx="46">
                  <c:v>646.78113496570757</c:v>
                </c:pt>
                <c:pt idx="47">
                  <c:v>399.38267996184447</c:v>
                </c:pt>
                <c:pt idx="48">
                  <c:v>145.97714020128072</c:v>
                </c:pt>
                <c:pt idx="49">
                  <c:v>-109.62403071137928</c:v>
                </c:pt>
                <c:pt idx="50">
                  <c:v>-363.57635484901419</c:v>
                </c:pt>
                <c:pt idx="51">
                  <c:v>-612.06015446444394</c:v>
                </c:pt>
                <c:pt idx="52">
                  <c:v>-851.3380034752513</c:v>
                </c:pt>
                <c:pt idx="53">
                  <c:v>-1077.8109418074528</c:v>
                </c:pt>
                <c:pt idx="54">
                  <c:v>-1288.0726070825192</c:v>
                </c:pt>
                <c:pt idx="55">
                  <c:v>-1478.9604694568529</c:v>
                </c:pt>
                <c:pt idx="56">
                  <c:v>-1647.6033989945824</c:v>
                </c:pt>
                <c:pt idx="57">
                  <c:v>-1791.4648501162692</c:v>
                </c:pt>
                <c:pt idx="58">
                  <c:v>-1908.3810135896551</c:v>
                </c:pt>
                <c:pt idx="59">
                  <c:v>-1996.5933622210043</c:v>
                </c:pt>
                <c:pt idx="60">
                  <c:v>-2054.7751007299985</c:v>
                </c:pt>
                <c:pt idx="61">
                  <c:v>-2082.0511219774148</c:v>
                </c:pt>
                <c:pt idx="62">
                  <c:v>-2078.0111693855897</c:v>
                </c:pt>
                <c:pt idx="63">
                  <c:v>-2042.7160075766481</c:v>
                </c:pt>
                <c:pt idx="64">
                  <c:v>-1976.6965084164156</c:v>
                </c:pt>
                <c:pt idx="65">
                  <c:v>-1880.9456662107266</c:v>
                </c:pt>
                <c:pt idx="66">
                  <c:v>-1756.9036621529954</c:v>
                </c:pt>
                <c:pt idx="67">
                  <c:v>-1606.436202667534</c:v>
                </c:pt>
                <c:pt idx="68">
                  <c:v>-1431.8064574600128</c:v>
                </c:pt>
                <c:pt idx="69">
                  <c:v>-1235.6410193526606</c:v>
                </c:pt>
                <c:pt idx="70">
                  <c:v>-1020.8903978997666</c:v>
                </c:pt>
                <c:pt idx="71">
                  <c:v>-790.78464099611642</c:v>
                </c:pt>
                <c:pt idx="72">
                  <c:v>-548.78475197029798</c:v>
                </c:pt>
                <c:pt idx="73">
                  <c:v>-298.53063289474625</c:v>
                </c:pt>
                <c:pt idx="74">
                  <c:v>-43.786337093353389</c:v>
                </c:pt>
                <c:pt idx="75">
                  <c:v>211.61654570068737</c:v>
                </c:pt>
                <c:pt idx="76">
                  <c:v>463.83651999685691</c:v>
                </c:pt>
                <c:pt idx="77">
                  <c:v>709.07996419125323</c:v>
                </c:pt>
                <c:pt idx="78">
                  <c:v>943.65819014285535</c:v>
                </c:pt>
                <c:pt idx="79">
                  <c:v>1164.0429244535762</c:v>
                </c:pt>
                <c:pt idx="80">
                  <c:v>1366.919376962192</c:v>
                </c:pt>
                <c:pt idx="81">
                  <c:v>1549.2360982531495</c:v>
                </c:pt>
                <c:pt idx="82">
                  <c:v>1708.2508762769075</c:v>
                </c:pt>
                <c:pt idx="83">
                  <c:v>1841.5719817545555</c:v>
                </c:pt>
                <c:pt idx="84">
                  <c:v>1947.1941419974039</c:v>
                </c:pt>
                <c:pt idx="85">
                  <c:v>2023.5287020622154</c:v>
                </c:pt>
                <c:pt idx="86">
                  <c:v>2069.4275195903301</c:v>
                </c:pt>
                <c:pt idx="87">
                  <c:v>2084.200233930283</c:v>
                </c:pt>
                <c:pt idx="88">
                  <c:v>2067.6246498002579</c:v>
                </c:pt>
                <c:pt idx="89">
                  <c:v>2019.9500793105572</c:v>
                </c:pt>
                <c:pt idx="90">
                  <c:v>1941.8935920789745</c:v>
                </c:pt>
                <c:pt idx="91">
                  <c:v>1834.6292298407595</c:v>
                </c:pt>
                <c:pt idx="92">
                  <c:v>1699.7703477754558</c:v>
                </c:pt>
                <c:pt idx="93">
                  <c:v>1539.3453481534007</c:v>
                </c:pt>
                <c:pt idx="94">
                  <c:v>1355.7671712901711</c:v>
                </c:pt>
                <c:pt idx="95">
                  <c:v>1151.7970026933758</c:v>
                </c:pt>
                <c:pt idx="96">
                  <c:v>930.50274227974091</c:v>
                </c:pt>
                <c:pt idx="97">
                  <c:v>695.21286032398302</c:v>
                </c:pt>
                <c:pt idx="98">
                  <c:v>449.46633418845437</c:v>
                </c:pt>
                <c:pt idx="99">
                  <c:v>196.95941883169607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(2)'!$Q$14:$DL$14</c:f>
              <c:numCache>
                <c:formatCode>General</c:formatCode>
                <c:ptCount val="100"/>
                <c:pt idx="0">
                  <c:v>-481.56055228888926</c:v>
                </c:pt>
                <c:pt idx="1">
                  <c:v>-400.3928225390045</c:v>
                </c:pt>
                <c:pt idx="2">
                  <c:v>-311.94005685825647</c:v>
                </c:pt>
                <c:pt idx="3">
                  <c:v>-217.81162869166334</c:v>
                </c:pt>
                <c:pt idx="4">
                  <c:v>-119.72017858297333</c:v>
                </c:pt>
                <c:pt idx="5">
                  <c:v>-19.450453156825457</c:v>
                </c:pt>
                <c:pt idx="6">
                  <c:v>81.173167849221969</c:v>
                </c:pt>
                <c:pt idx="7">
                  <c:v>180.31986566605104</c:v>
                </c:pt>
                <c:pt idx="8">
                  <c:v>276.18569373078753</c:v>
                </c:pt>
                <c:pt idx="9">
                  <c:v>367.02639999223646</c:v>
                </c:pt>
                <c:pt idx="10">
                  <c:v>451.18916309136148</c:v>
                </c:pt>
                <c:pt idx="11">
                  <c:v>527.14266498572204</c:v>
                </c:pt>
                <c:pt idx="12">
                  <c:v>593.50495285492275</c:v>
                </c:pt>
                <c:pt idx="13">
                  <c:v>649.06858334741128</c:v>
                </c:pt>
                <c:pt idx="14">
                  <c:v>692.82259167611221</c:v>
                </c:pt>
                <c:pt idx="15">
                  <c:v>723.97088584123844</c:v>
                </c:pt>
                <c:pt idx="16">
                  <c:v>741.94673130259991</c:v>
                </c:pt>
                <c:pt idx="17">
                  <c:v>746.42306255676658</c:v>
                </c:pt>
                <c:pt idx="18">
                  <c:v>737.31843400284413</c:v>
                </c:pt>
                <c:pt idx="19">
                  <c:v>714.79850182251005</c:v>
                </c:pt>
                <c:pt idx="20">
                  <c:v>679.27300991190361</c:v>
                </c:pt>
                <c:pt idx="21">
                  <c:v>631.3883347055239</c:v>
                </c:pt>
                <c:pt idx="22">
                  <c:v>572.01572453695326</c:v>
                </c:pt>
                <c:pt idx="23">
                  <c:v>502.23544751799926</c:v>
                </c:pt>
                <c:pt idx="24">
                  <c:v>423.31713636117598</c:v>
                </c:pt>
                <c:pt idx="25">
                  <c:v>336.69668776596285</c:v>
                </c:pt>
                <c:pt idx="26">
                  <c:v>243.95013667814592</c:v>
                </c:pt>
                <c:pt idx="27">
                  <c:v>146.76498077276216</c:v>
                </c:pt>
                <c:pt idx="28">
                  <c:v>46.90947690374702</c:v>
                </c:pt>
                <c:pt idx="29">
                  <c:v>-53.79953183725047</c:v>
                </c:pt>
                <c:pt idx="30">
                  <c:v>-153.52967307504289</c:v>
                </c:pt>
                <c:pt idx="31">
                  <c:v>-250.46638465614851</c:v>
                </c:pt>
                <c:pt idx="32">
                  <c:v>-342.84593010195181</c:v>
                </c:pt>
                <c:pt idx="33">
                  <c:v>-428.98748930289162</c:v>
                </c:pt>
                <c:pt idx="34">
                  <c:v>-507.32374057237172</c:v>
                </c:pt>
                <c:pt idx="35">
                  <c:v>-576.42937762851375</c:v>
                </c:pt>
                <c:pt idx="36">
                  <c:v>-635.04704264509724</c:v>
                </c:pt>
                <c:pt idx="37">
                  <c:v>-682.11020352716719</c:v>
                </c:pt>
                <c:pt idx="38">
                  <c:v>-716.76255916554908</c:v>
                </c:pt>
                <c:pt idx="39">
                  <c:v>-738.37361959712723</c:v>
                </c:pt>
                <c:pt idx="40">
                  <c:v>-746.55017759418342</c:v>
                </c:pt>
                <c:pt idx="41">
                  <c:v>-741.14346296043561</c:v>
                </c:pt>
                <c:pt idx="42">
                  <c:v>-722.25184936333676</c:v>
                </c:pt>
                <c:pt idx="43">
                  <c:v>-690.21906445258367</c:v>
                </c:pt>
                <c:pt idx="44">
                  <c:v>-645.62793583123039</c:v>
                </c:pt>
                <c:pt idx="45">
                  <c:v>-589.28978666971454</c:v>
                </c:pt>
                <c:pt idx="46">
                  <c:v>-522.22967390666861</c:v>
                </c:pt>
                <c:pt idx="47">
                  <c:v>-445.66773762329416</c:v>
                </c:pt>
                <c:pt idx="48">
                  <c:v>-360.9970009342963</c:v>
                </c:pt>
                <c:pt idx="49">
                  <c:v>-269.75802432016479</c:v>
                </c:pt>
                <c:pt idx="50">
                  <c:v>-173.61087555811457</c:v>
                </c:pt>
                <c:pt idx="51">
                  <c:v>-74.304925251104379</c:v>
                </c:pt>
                <c:pt idx="52">
                  <c:v>26.352982483268267</c:v>
                </c:pt>
                <c:pt idx="53">
                  <c:v>126.53140503841482</c:v>
                </c:pt>
                <c:pt idx="54">
                  <c:v>224.4076239070921</c:v>
                </c:pt>
                <c:pt idx="55">
                  <c:v>318.20080853714961</c:v>
                </c:pt>
                <c:pt idx="56">
                  <c:v>406.20441804765193</c:v>
                </c:pt>
                <c:pt idx="57">
                  <c:v>486.81725126504222</c:v>
                </c:pt>
                <c:pt idx="58">
                  <c:v>558.57258013273042</c:v>
                </c:pt>
                <c:pt idx="59">
                  <c:v>620.16483641970524</c:v>
                </c:pt>
                <c:pt idx="60">
                  <c:v>670.47336617101303</c:v>
                </c:pt>
                <c:pt idx="61">
                  <c:v>708.5828196944633</c:v>
                </c:pt>
                <c:pt idx="62">
                  <c:v>733.79980609342488</c:v>
                </c:pt>
                <c:pt idx="63">
                  <c:v>745.66550932114706</c:v>
                </c:pt>
                <c:pt idx="64">
                  <c:v>743.96403621098932</c:v>
                </c:pt>
                <c:pt idx="65">
                  <c:v>728.72634459247581</c:v>
                </c:pt>
                <c:pt idx="66">
                  <c:v>700.22968002220648</c:v>
                </c:pt>
                <c:pt idx="67">
                  <c:v>658.99253137815094</c:v>
                </c:pt>
                <c:pt idx="68">
                  <c:v>605.76519709885952</c:v>
                </c:pt>
                <c:pt idx="69">
                  <c:v>541.51613371226938</c:v>
                </c:pt>
                <c:pt idx="70">
                  <c:v>467.41433503882433</c:v>
                </c:pt>
                <c:pt idx="71">
                  <c:v>384.80806267435662</c:v>
                </c:pt>
                <c:pt idx="72">
                  <c:v>295.20031474573955</c:v>
                </c:pt>
                <c:pt idx="73">
                  <c:v>200.22147927841749</c:v>
                </c:pt>
                <c:pt idx="74">
                  <c:v>101.59966974022693</c:v>
                </c:pt>
                <c:pt idx="75">
                  <c:v>1.1292824979463976</c:v>
                </c:pt>
                <c:pt idx="76">
                  <c:v>-99.361651724970216</c:v>
                </c:pt>
                <c:pt idx="77">
                  <c:v>-198.04472835849265</c:v>
                </c:pt>
                <c:pt idx="78">
                  <c:v>-293.12443629809042</c:v>
                </c:pt>
                <c:pt idx="79">
                  <c:v>-382.87082672939277</c:v>
                </c:pt>
                <c:pt idx="80">
                  <c:v>-465.65098906520461</c:v>
                </c:pt>
                <c:pt idx="81">
                  <c:v>-539.95876129904241</c:v>
                </c:pt>
                <c:pt idx="82">
                  <c:v>-604.44213420348865</c:v>
                </c:pt>
                <c:pt idx="83">
                  <c:v>-657.9278507616574</c:v>
                </c:pt>
                <c:pt idx="84">
                  <c:v>-699.44275325198453</c:v>
                </c:pt>
                <c:pt idx="85">
                  <c:v>-728.23148958201648</c:v>
                </c:pt>
                <c:pt idx="86">
                  <c:v>-743.77025670943556</c:v>
                </c:pt>
                <c:pt idx="87">
                  <c:v>-745.77633109257692</c:v>
                </c:pt>
                <c:pt idx="88">
                  <c:v>-734.21321276656124</c:v>
                </c:pt>
                <c:pt idx="89">
                  <c:v>-709.29128944998865</c:v>
                </c:pt>
                <c:pt idx="90">
                  <c:v>-671.46400859897301</c:v>
                </c:pt>
                <c:pt idx="91">
                  <c:v>-621.41962705693231</c:v>
                </c:pt>
                <c:pt idx="92">
                  <c:v>-560.06868841293237</c:v>
                </c:pt>
                <c:pt idx="93">
                  <c:v>-488.52745591459944</c:v>
                </c:pt>
                <c:pt idx="94">
                  <c:v>-408.09760236910728</c:v>
                </c:pt>
                <c:pt idx="95">
                  <c:v>-320.24252656886853</c:v>
                </c:pt>
                <c:pt idx="96">
                  <c:v>-226.56072715793172</c:v>
                </c:pt>
                <c:pt idx="97">
                  <c:v>-128.75671839418686</c:v>
                </c:pt>
                <c:pt idx="98">
                  <c:v>-28.610016987019286</c:v>
                </c:pt>
                <c:pt idx="99">
                  <c:v>72.057235713783882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(2)'!$Q$15:$DL$15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(2)'!$Q$16:$DL$16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(2)'!$Q$17:$DL$17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(2)'!$Q$18:$DL$18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(2)'!$Q$19:$DL$19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(2)'!$Q$20:$DL$20</c:f>
              <c:numCache>
                <c:formatCode>General</c:formatCode>
                <c:ptCount val="100"/>
                <c:pt idx="0">
                  <c:v>-117.9706088392546</c:v>
                </c:pt>
                <c:pt idx="1">
                  <c:v>-55.815412058450022</c:v>
                </c:pt>
                <c:pt idx="2">
                  <c:v>8.7602334944784435</c:v>
                </c:pt>
                <c:pt idx="3">
                  <c:v>72.955989414360005</c:v>
                </c:pt>
                <c:pt idx="4">
                  <c:v>133.98799130135632</c:v>
                </c:pt>
                <c:pt idx="5">
                  <c:v>189.20957171040826</c:v>
                </c:pt>
                <c:pt idx="6">
                  <c:v>236.22603352173286</c:v>
                </c:pt>
                <c:pt idx="7">
                  <c:v>272.99849655754593</c:v>
                </c:pt>
                <c:pt idx="8">
                  <c:v>297.93231411148975</c:v>
                </c:pt>
                <c:pt idx="9">
                  <c:v>309.94622518669803</c:v>
                </c:pt>
                <c:pt idx="10">
                  <c:v>308.51924363905829</c:v>
                </c:pt>
                <c:pt idx="11">
                  <c:v>293.71325086669043</c:v>
                </c:pt>
                <c:pt idx="12">
                  <c:v>266.17031230823051</c:v>
                </c:pt>
                <c:pt idx="13">
                  <c:v>227.08483412061429</c:v>
                </c:pt>
                <c:pt idx="14">
                  <c:v>178.15176746872831</c:v>
                </c:pt>
                <c:pt idx="15">
                  <c:v>121.49310656036955</c:v>
                </c:pt>
                <c:pt idx="16">
                  <c:v>59.565867856909222</c:v>
                </c:pt>
                <c:pt idx="17">
                  <c:v>-4.9444590366693166</c:v>
                </c:pt>
                <c:pt idx="18">
                  <c:v>-69.240368274572546</c:v>
                </c:pt>
                <c:pt idx="19">
                  <c:v>-130.53365228423041</c:v>
                </c:pt>
                <c:pt idx="20">
                  <c:v>-186.1663130584752</c:v>
                </c:pt>
                <c:pt idx="21">
                  <c:v>-233.72582687858812</c:v>
                </c:pt>
                <c:pt idx="22">
                  <c:v>-271.14976398577545</c:v>
                </c:pt>
                <c:pt idx="23">
                  <c:v>-296.81522634384083</c:v>
                </c:pt>
                <c:pt idx="24">
                  <c:v>-309.6092250029667</c:v>
                </c:pt>
                <c:pt idx="25">
                  <c:v>-308.97694513328827</c:v>
                </c:pt>
                <c:pt idx="26">
                  <c:v>-294.94580570346966</c:v>
                </c:pt>
                <c:pt idx="27">
                  <c:v>-268.12427045053096</c:v>
                </c:pt>
                <c:pt idx="28">
                  <c:v>-229.67546170350658</c:v>
                </c:pt>
                <c:pt idx="29">
                  <c:v>-181.2667213038211</c:v>
                </c:pt>
                <c:pt idx="30">
                  <c:v>-124.99730592520125</c:v>
                </c:pt>
                <c:pt idx="31">
                  <c:v>-63.307352302974536</c:v>
                </c:pt>
                <c:pt idx="32">
                  <c:v>1.1279398825095617</c:v>
                </c:pt>
                <c:pt idx="33">
                  <c:v>65.514318683626072</c:v>
                </c:pt>
                <c:pt idx="34">
                  <c:v>127.05965329343083</c:v>
                </c:pt>
                <c:pt idx="35">
                  <c:v>183.09501546984134</c:v>
                </c:pt>
                <c:pt idx="36">
                  <c:v>231.19041825095189</c:v>
                </c:pt>
                <c:pt idx="37">
                  <c:v>269.26019292424945</c:v>
                </c:pt>
                <c:pt idx="38">
                  <c:v>295.65343455210547</c:v>
                </c:pt>
                <c:pt idx="39">
                  <c:v>309.22559386157724</c:v>
                </c:pt>
                <c:pt idx="40">
                  <c:v>309.38811089898599</c:v>
                </c:pt>
                <c:pt idx="41">
                  <c:v>296.13393807390571</c:v>
                </c:pt>
                <c:pt idx="42">
                  <c:v>270.03784577961761</c:v>
                </c:pt>
                <c:pt idx="43">
                  <c:v>232.23149733672568</c:v>
                </c:pt>
                <c:pt idx="44">
                  <c:v>184.35437414100005</c:v>
                </c:pt>
                <c:pt idx="45">
                  <c:v>128.48267915822044</c:v>
                </c:pt>
                <c:pt idx="46">
                  <c:v>67.039301883064894</c:v>
                </c:pt>
                <c:pt idx="47">
                  <c:v>2.6887491532697081</c:v>
                </c:pt>
                <c:pt idx="48">
                  <c:v>-61.778401830422915</c:v>
                </c:pt>
                <c:pt idx="49">
                  <c:v>-123.56651755593801</c:v>
                </c:pt>
                <c:pt idx="50">
                  <c:v>-179.99614151970349</c:v>
                </c:pt>
                <c:pt idx="51">
                  <c:v>-228.62018950255157</c:v>
                </c:pt>
                <c:pt idx="52">
                  <c:v>-267.33006796561261</c:v>
                </c:pt>
                <c:pt idx="53">
                  <c:v>-294.44711371641807</c:v>
                </c:pt>
                <c:pt idx="54">
                  <c:v>-308.79538954209852</c:v>
                </c:pt>
                <c:pt idx="55">
                  <c:v>-309.75267900952969</c:v>
                </c:pt>
                <c:pt idx="56">
                  <c:v>-297.27746903064946</c:v>
                </c:pt>
                <c:pt idx="57">
                  <c:v>-271.91075008750863</c:v>
                </c:pt>
                <c:pt idx="58">
                  <c:v>-234.7525560498637</c:v>
                </c:pt>
                <c:pt idx="59">
                  <c:v>-187.41426094176828</c:v>
                </c:pt>
                <c:pt idx="60">
                  <c:v>-131.94870131934809</c:v>
                </c:pt>
                <c:pt idx="61">
                  <c:v>-70.761154519670541</c:v>
                </c:pt>
                <c:pt idx="62">
                  <c:v>-6.5050332303544289</c:v>
                </c:pt>
                <c:pt idx="63">
                  <c:v>58.033180389992921</c:v>
                </c:pt>
                <c:pt idx="64">
                  <c:v>120.05477118096262</c:v>
                </c:pt>
                <c:pt idx="65">
                  <c:v>176.87015793659702</c:v>
                </c:pt>
                <c:pt idx="66">
                  <c:v>226.01552774145227</c:v>
                </c:pt>
                <c:pt idx="67">
                  <c:v>265.35967981042654</c:v>
                </c:pt>
                <c:pt idx="68">
                  <c:v>293.19644552353566</c:v>
                </c:pt>
                <c:pt idx="69">
                  <c:v>308.31867683859298</c:v>
                </c:pt>
                <c:pt idx="70">
                  <c:v>310.07059455647732</c:v>
                </c:pt>
                <c:pt idx="71">
                  <c:v>298.37622634387213</c:v>
                </c:pt>
                <c:pt idx="72">
                  <c:v>273.74270129177677</c:v>
                </c:pt>
                <c:pt idx="73">
                  <c:v>237.2382581404695</c:v>
                </c:pt>
                <c:pt idx="74">
                  <c:v>190.44592084953487</c:v>
                </c:pt>
                <c:pt idx="75">
                  <c:v>135.39485038301174</c:v>
                </c:pt>
                <c:pt idx="76">
                  <c:v>74.472349656002379</c:v>
                </c:pt>
                <c:pt idx="77">
                  <c:v>10.320337569418989</c:v>
                </c:pt>
                <c:pt idx="78">
                  <c:v>-54.279218438754512</c:v>
                </c:pt>
                <c:pt idx="79">
                  <c:v>-116.52494308070322</c:v>
                </c:pt>
                <c:pt idx="80">
                  <c:v>-173.71753553209913</c:v>
                </c:pt>
                <c:pt idx="81">
                  <c:v>-223.37682526175263</c:v>
                </c:pt>
                <c:pt idx="82">
                  <c:v>-263.34932522338289</c:v>
                </c:pt>
                <c:pt idx="83">
                  <c:v>-291.90161833947116</c:v>
                </c:pt>
                <c:pt idx="84">
                  <c:v>-307.7955275498573</c:v>
                </c:pt>
                <c:pt idx="85">
                  <c:v>-310.34180965783702</c:v>
                </c:pt>
                <c:pt idx="86">
                  <c:v>-299.43004452720692</c:v>
                </c:pt>
                <c:pt idx="87">
                  <c:v>-275.53342347803613</c:v>
                </c:pt>
                <c:pt idx="88">
                  <c:v>-239.68822923123005</c:v>
                </c:pt>
                <c:pt idx="89">
                  <c:v>-193.44889725902655</c:v>
                </c:pt>
                <c:pt idx="90">
                  <c:v>-138.82060731677268</c:v>
                </c:pt>
                <c:pt idx="91">
                  <c:v>-78.17232834042197</c:v>
                </c:pt>
                <c:pt idx="92">
                  <c:v>-14.134087538698365</c:v>
                </c:pt>
                <c:pt idx="93">
                  <c:v>50.517081369554518</c:v>
                </c:pt>
                <c:pt idx="94">
                  <c:v>112.97756489069269</c:v>
                </c:pt>
                <c:pt idx="95">
                  <c:v>170.53874912992489</c:v>
                </c:pt>
                <c:pt idx="96">
                  <c:v>220.70447948450516</c:v>
                </c:pt>
                <c:pt idx="97">
                  <c:v>261.29930698861148</c:v>
                </c:pt>
                <c:pt idx="98">
                  <c:v>290.5628271811259</c:v>
                </c:pt>
                <c:pt idx="99">
                  <c:v>307.22602046860953</c:v>
                </c:pt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(2)'!$Q$21:$DL$21</c:f>
              <c:numCache>
                <c:formatCode>General</c:formatCode>
                <c:ptCount val="100"/>
                <c:pt idx="0">
                  <c:v>-301.16825612589605</c:v>
                </c:pt>
                <c:pt idx="1">
                  <c:v>-270.60619784078574</c:v>
                </c:pt>
                <c:pt idx="2">
                  <c:v>-226.89383659328755</c:v>
                </c:pt>
                <c:pt idx="3">
                  <c:v>-172.1554060417335</c:v>
                </c:pt>
                <c:pt idx="4">
                  <c:v>-109.05095961868052</c:v>
                </c:pt>
                <c:pt idx="5">
                  <c:v>-40.647103319702154</c:v>
                </c:pt>
                <c:pt idx="6">
                  <c:v>29.732028222279332</c:v>
                </c:pt>
                <c:pt idx="7">
                  <c:v>98.666310452125558</c:v>
                </c:pt>
                <c:pt idx="8">
                  <c:v>162.80583230701299</c:v>
                </c:pt>
                <c:pt idx="9">
                  <c:v>219.03368755572211</c:v>
                </c:pt>
                <c:pt idx="10">
                  <c:v>264.61744310047419</c:v>
                </c:pt>
                <c:pt idx="11">
                  <c:v>297.34192353006034</c:v>
                </c:pt>
                <c:pt idx="12">
                  <c:v>315.61685916341293</c:v>
                </c:pt>
                <c:pt idx="13">
                  <c:v>318.55416634940127</c:v>
                </c:pt>
                <c:pt idx="14">
                  <c:v>306.01110453109266</c:v>
                </c:pt>
                <c:pt idx="15">
                  <c:v>278.59721282585758</c:v>
                </c:pt>
                <c:pt idx="16">
                  <c:v>237.6446890332216</c:v>
                </c:pt>
                <c:pt idx="17">
                  <c:v>185.14365052390744</c:v>
                </c:pt>
                <c:pt idx="18">
                  <c:v>123.64542305373814</c:v>
                </c:pt>
                <c:pt idx="19">
                  <c:v>56.138557252139229</c:v>
                </c:pt>
                <c:pt idx="20">
                  <c:v>-14.096402146827545</c:v>
                </c:pt>
                <c:pt idx="21">
                  <c:v>-83.646336737086557</c:v>
                </c:pt>
                <c:pt idx="22">
                  <c:v>-149.13141738621874</c:v>
                </c:pt>
                <c:pt idx="23">
                  <c:v>-207.36934946489495</c:v>
                </c:pt>
                <c:pt idx="24">
                  <c:v>-255.53001874495286</c:v>
                </c:pt>
                <c:pt idx="25">
                  <c:v>-291.27302283739408</c:v>
                </c:pt>
                <c:pt idx="26">
                  <c:v>-312.86140473106593</c:v>
                </c:pt>
                <c:pt idx="27">
                  <c:v>-319.24606146884935</c:v>
                </c:pt>
                <c:pt idx="28">
                  <c:v>-310.11672606099</c:v>
                </c:pt>
                <c:pt idx="29">
                  <c:v>-285.91704513279251</c:v>
                </c:pt>
                <c:pt idx="30">
                  <c:v>-247.82301959753431</c:v>
                </c:pt>
                <c:pt idx="31">
                  <c:v>-197.68585604561142</c:v>
                </c:pt>
                <c:pt idx="32">
                  <c:v>-137.94200602781686</c:v>
                </c:pt>
                <c:pt idx="33">
                  <c:v>-71.494764938495649</c:v>
                </c:pt>
                <c:pt idx="34">
                  <c:v>-1.573184286122679</c:v>
                </c:pt>
                <c:pt idx="35">
                  <c:v>68.42484638899127</c:v>
                </c:pt>
                <c:pt idx="36">
                  <c:v>135.09772240264397</c:v>
                </c:pt>
                <c:pt idx="37">
                  <c:v>195.20542735481234</c:v>
                </c:pt>
                <c:pt idx="38">
                  <c:v>245.82698405871056</c:v>
                </c:pt>
                <c:pt idx="39">
                  <c:v>284.5024015296728</c:v>
                </c:pt>
                <c:pt idx="40">
                  <c:v>309.35222001770529</c:v>
                </c:pt>
                <c:pt idx="41">
                  <c:v>319.16884470685426</c:v>
                </c:pt>
                <c:pt idx="42">
                  <c:v>313.47522965448883</c:v>
                </c:pt>
                <c:pt idx="43">
                  <c:v>292.54806018225935</c:v>
                </c:pt>
                <c:pt idx="44">
                  <c:v>257.40430715373247</c:v>
                </c:pt>
                <c:pt idx="45">
                  <c:v>209.75180654328034</c:v>
                </c:pt>
                <c:pt idx="46">
                  <c:v>151.90626591763063</c:v>
                </c:pt>
                <c:pt idx="47">
                  <c:v>86.678730959844543</c:v>
                </c:pt>
                <c:pt idx="48">
                  <c:v>17.238980681002229</c:v>
                </c:pt>
                <c:pt idx="49">
                  <c:v>-53.038510272392905</c:v>
                </c:pt>
                <c:pt idx="50">
                  <c:v>-120.73855664277299</c:v>
                </c:pt>
                <c:pt idx="51">
                  <c:v>-182.5712259472794</c:v>
                </c:pt>
                <c:pt idx="52">
                  <c:v>-235.53171511482844</c:v>
                </c:pt>
                <c:pt idx="53">
                  <c:v>-277.04637105414781</c:v>
                </c:pt>
                <c:pt idx="54">
                  <c:v>-305.09775917823754</c:v>
                </c:pt>
                <c:pt idx="55">
                  <c:v>-318.32270209023397</c:v>
                </c:pt>
                <c:pt idx="56">
                  <c:v>-316.0785241702124</c:v>
                </c:pt>
                <c:pt idx="57">
                  <c:v>-298.4742828595223</c:v>
                </c:pt>
                <c:pt idx="58">
                  <c:v>-266.36546893592646</c:v>
                </c:pt>
                <c:pt idx="59">
                  <c:v>-221.31243332349032</c:v>
                </c:pt>
                <c:pt idx="60">
                  <c:v>-165.50456071630396</c:v>
                </c:pt>
                <c:pt idx="61">
                  <c:v>-101.65387485338518</c:v>
                </c:pt>
                <c:pt idx="62">
                  <c:v>-32.863245773021767</c:v>
                </c:pt>
                <c:pt idx="63">
                  <c:v>37.524396390154621</c:v>
                </c:pt>
                <c:pt idx="64">
                  <c:v>106.08851350124947</c:v>
                </c:pt>
                <c:pt idx="65">
                  <c:v>169.49718293782013</c:v>
                </c:pt>
                <c:pt idx="66">
                  <c:v>224.66901476797756</c:v>
                </c:pt>
                <c:pt idx="67">
                  <c:v>268.92289411207054</c:v>
                </c:pt>
                <c:pt idx="68">
                  <c:v>300.10827185009123</c:v>
                </c:pt>
                <c:pt idx="69">
                  <c:v>316.70967210408998</c:v>
                </c:pt>
                <c:pt idx="70">
                  <c:v>317.92033787928199</c:v>
                </c:pt>
                <c:pt idx="71">
                  <c:v>303.68143600090258</c:v>
                </c:pt>
                <c:pt idx="72">
                  <c:v>274.68491615468218</c:v>
                </c:pt>
                <c:pt idx="73">
                  <c:v>232.33988509380944</c:v>
                </c:pt>
                <c:pt idx="74">
                  <c:v>178.70413008201325</c:v>
                </c:pt>
                <c:pt idx="75">
                  <c:v>116.38411924030461</c:v>
                </c:pt>
                <c:pt idx="76">
                  <c:v>48.40833835256047</c:v>
                </c:pt>
                <c:pt idx="77">
                  <c:v>-21.919880581030018</c:v>
                </c:pt>
                <c:pt idx="78">
                  <c:v>-91.182887140179332</c:v>
                </c:pt>
                <c:pt idx="79">
                  <c:v>-156.01479566666873</c:v>
                </c:pt>
                <c:pt idx="80">
                  <c:v>-213.26505290060652</c:v>
                </c:pt>
                <c:pt idx="81">
                  <c:v>-260.15154138382866</c:v>
                </c:pt>
                <c:pt idx="82">
                  <c:v>-294.39577846029744</c:v>
                </c:pt>
                <c:pt idx="83">
                  <c:v>-314.33364078078785</c:v>
                </c:pt>
                <c:pt idx="84">
                  <c:v>-318.99623357485916</c:v>
                </c:pt>
                <c:pt idx="85">
                  <c:v>-308.1569747896196</c:v>
                </c:pt>
                <c:pt idx="86">
                  <c:v>-282.34260600767379</c:v>
                </c:pt>
                <c:pt idx="87">
                  <c:v>-242.80759506077905</c:v>
                </c:pt>
                <c:pt idx="88">
                  <c:v>-191.47317426261409</c:v>
                </c:pt>
                <c:pt idx="89">
                  <c:v>-130.83397674161662</c:v>
                </c:pt>
                <c:pt idx="90">
                  <c:v>-63.836807948509062</c:v>
                </c:pt>
                <c:pt idx="91">
                  <c:v>6.2625564756406407</c:v>
                </c:pt>
                <c:pt idx="92">
                  <c:v>76.057587460159425</c:v>
                </c:pt>
                <c:pt idx="93">
                  <c:v>142.15654523693243</c:v>
                </c:pt>
                <c:pt idx="94">
                  <c:v>201.34730337575496</c:v>
                </c:pt>
                <c:pt idx="95">
                  <c:v>250.75344438023808</c:v>
                </c:pt>
                <c:pt idx="96">
                  <c:v>287.97404126646495</c:v>
                </c:pt>
                <c:pt idx="97">
                  <c:v>311.20033233791958</c:v>
                </c:pt>
                <c:pt idx="98">
                  <c:v>319.30361926204591</c:v>
                </c:pt>
                <c:pt idx="99">
                  <c:v>311.89011697814038</c:v>
                </c:pt>
              </c:numCache>
            </c:numRef>
          </c:yVal>
          <c:smooth val="1"/>
        </c:ser>
        <c:ser>
          <c:idx val="19"/>
          <c:order val="19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(2)'!$Q$22:$DL$22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0"/>
          <c:order val="20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(2)'!$Q$23:$DL$23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1"/>
          <c:order val="21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(2)'!$Q$24:$DL$24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2"/>
          <c:order val="22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(2)'!$Q$25:$DL$25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3"/>
          <c:order val="23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(2)'!$Q$26:$DL$26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4"/>
          <c:order val="24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(2)'!$Q$27:$DL$27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5"/>
          <c:order val="25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(2)'!$Q$28:$DL$28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6"/>
          <c:order val="26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(2)'!$Q$29:$DL$29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7"/>
          <c:order val="27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(2)'!$Q$30:$DL$30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8"/>
          <c:order val="28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(2)'!$Q$31:$DL$31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9"/>
          <c:order val="29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(2)'!$Q$32:$DL$32</c:f>
              <c:numCache>
                <c:formatCode>General</c:formatCode>
                <c:ptCount val="100"/>
                <c:pt idx="0">
                  <c:v>181.52966502509781</c:v>
                </c:pt>
                <c:pt idx="1">
                  <c:v>-51.756466898243104</c:v>
                </c:pt>
                <c:pt idx="2">
                  <c:v>-278.55637878036305</c:v>
                </c:pt>
                <c:pt idx="3">
                  <c:v>-470.44706916930653</c:v>
                </c:pt>
                <c:pt idx="4">
                  <c:v>-603.38042743627921</c:v>
                </c:pt>
                <c:pt idx="5">
                  <c:v>-660.69698928219702</c:v>
                </c:pt>
                <c:pt idx="6">
                  <c:v>-635.21373286614187</c:v>
                </c:pt>
                <c:pt idx="7">
                  <c:v>-530.12426892677456</c:v>
                </c:pt>
                <c:pt idx="8">
                  <c:v>-358.59861133820289</c:v>
                </c:pt>
                <c:pt idx="9">
                  <c:v>-142.13268562451472</c:v>
                </c:pt>
                <c:pt idx="10">
                  <c:v>92.145581797558378</c:v>
                </c:pt>
                <c:pt idx="11">
                  <c:v>314.87598756709087</c:v>
                </c:pt>
                <c:pt idx="12">
                  <c:v>498.14552857024995</c:v>
                </c:pt>
                <c:pt idx="13">
                  <c:v>618.98651321137265</c:v>
                </c:pt>
                <c:pt idx="14">
                  <c:v>662.25491672692408</c:v>
                </c:pt>
                <c:pt idx="15">
                  <c:v>622.52825951477121</c:v>
                </c:pt>
                <c:pt idx="16">
                  <c:v>504.78516271392544</c:v>
                </c:pt>
                <c:pt idx="17">
                  <c:v>323.78141782164249</c:v>
                </c:pt>
                <c:pt idx="18">
                  <c:v>102.20076250426</c:v>
                </c:pt>
                <c:pt idx="19">
                  <c:v>-132.18788906384054</c:v>
                </c:pt>
                <c:pt idx="20">
                  <c:v>-350.01049996811071</c:v>
                </c:pt>
                <c:pt idx="21">
                  <c:v>-523.96912139268352</c:v>
                </c:pt>
                <c:pt idx="22">
                  <c:v>-632.26292410310589</c:v>
                </c:pt>
                <c:pt idx="23">
                  <c:v>-661.32032032347172</c:v>
                </c:pt>
                <c:pt idx="24">
                  <c:v>-607.49978123612004</c:v>
                </c:pt>
                <c:pt idx="25">
                  <c:v>-477.54620038148812</c:v>
                </c:pt>
                <c:pt idx="26">
                  <c:v>-287.74561061851745</c:v>
                </c:pt>
                <c:pt idx="27">
                  <c:v>-61.884187142987599</c:v>
                </c:pt>
                <c:pt idx="28">
                  <c:v>171.73268176645513</c:v>
                </c:pt>
                <c:pt idx="29">
                  <c:v>383.82768048340387</c:v>
                </c:pt>
                <c:pt idx="30">
                  <c:v>547.82065557456167</c:v>
                </c:pt>
                <c:pt idx="31">
                  <c:v>643.15969178367868</c:v>
                </c:pt>
                <c:pt idx="32">
                  <c:v>657.89671760529279</c:v>
                </c:pt>
                <c:pt idx="33">
                  <c:v>590.18486060083421</c:v>
                </c:pt>
                <c:pt idx="34">
                  <c:v>448.50990100708077</c:v>
                </c:pt>
                <c:pt idx="35">
                  <c:v>250.62681742531436</c:v>
                </c:pt>
                <c:pt idx="36">
                  <c:v>21.334698732098815</c:v>
                </c:pt>
                <c:pt idx="37">
                  <c:v>-210.63112546658851</c:v>
                </c:pt>
                <c:pt idx="38">
                  <c:v>-416.20025164505921</c:v>
                </c:pt>
                <c:pt idx="39">
                  <c:v>-569.61036127611305</c:v>
                </c:pt>
                <c:pt idx="40">
                  <c:v>-651.63580417054425</c:v>
                </c:pt>
                <c:pt idx="41">
                  <c:v>-651.99699396018366</c:v>
                </c:pt>
                <c:pt idx="42">
                  <c:v>-570.64866564545321</c:v>
                </c:pt>
                <c:pt idx="43">
                  <c:v>-417.78554829223356</c:v>
                </c:pt>
                <c:pt idx="44">
                  <c:v>-212.56474196474082</c:v>
                </c:pt>
                <c:pt idx="45">
                  <c:v>19.295086923919403</c:v>
                </c:pt>
                <c:pt idx="46">
                  <c:v>248.73681838430667</c:v>
                </c:pt>
                <c:pt idx="47">
                  <c:v>447.00637305052379</c:v>
                </c:pt>
                <c:pt idx="48">
                  <c:v>589.2562287459034</c:v>
                </c:pt>
                <c:pt idx="49">
                  <c:v>657.65935978327548</c:v>
                </c:pt>
                <c:pt idx="50">
                  <c:v>643.64335413364518</c:v>
                </c:pt>
                <c:pt idx="51">
                  <c:v>548.96472459996653</c:v>
                </c:pt>
                <c:pt idx="52">
                  <c:v>385.48877925213026</c:v>
                </c:pt>
                <c:pt idx="53">
                  <c:v>173.70263818388599</c:v>
                </c:pt>
                <c:pt idx="54">
                  <c:v>-59.852251806427368</c:v>
                </c:pt>
                <c:pt idx="55">
                  <c:v>-285.90634240982939</c:v>
                </c:pt>
                <c:pt idx="56">
                  <c:v>-476.13009993240632</c:v>
                </c:pt>
                <c:pt idx="57">
                  <c:v>-606.68431698032452</c:v>
                </c:pt>
                <c:pt idx="58">
                  <c:v>-661.20768781092522</c:v>
                </c:pt>
                <c:pt idx="59">
                  <c:v>-632.86723865705198</c:v>
                </c:pt>
                <c:pt idx="60">
                  <c:v>-525.2146491501685</c:v>
                </c:pt>
                <c:pt idx="61">
                  <c:v>-351.74114899344738</c:v>
                </c:pt>
                <c:pt idx="62">
                  <c:v>-134.18677109039876</c:v>
                </c:pt>
                <c:pt idx="63">
                  <c:v>100.18415121905848</c:v>
                </c:pt>
                <c:pt idx="64">
                  <c:v>321.99980288519282</c:v>
                </c:pt>
                <c:pt idx="65">
                  <c:v>503.46181953892722</c:v>
                </c:pt>
                <c:pt idx="66">
                  <c:v>621.82903201479576</c:v>
                </c:pt>
                <c:pt idx="67">
                  <c:v>662.26743343798864</c:v>
                </c:pt>
                <c:pt idx="68">
                  <c:v>619.70920551515735</c:v>
                </c:pt>
                <c:pt idx="69">
                  <c:v>499.48782727636359</c:v>
                </c:pt>
                <c:pt idx="70">
                  <c:v>316.66967321832215</c:v>
                </c:pt>
                <c:pt idx="71">
                  <c:v>94.165866255999759</c:v>
                </c:pt>
                <c:pt idx="72">
                  <c:v>-140.13898829539809</c:v>
                </c:pt>
                <c:pt idx="73">
                  <c:v>-356.88135512472803</c:v>
                </c:pt>
                <c:pt idx="74">
                  <c:v>-528.89866368261187</c:v>
                </c:pt>
                <c:pt idx="75">
                  <c:v>-634.6333737992685</c:v>
                </c:pt>
                <c:pt idx="76">
                  <c:v>-660.8346081078214</c:v>
                </c:pt>
                <c:pt idx="77">
                  <c:v>-604.21877749831481</c:v>
                </c:pt>
                <c:pt idx="78">
                  <c:v>-471.88108682450593</c:v>
                </c:pt>
                <c:pt idx="79">
                  <c:v>-280.40635017629506</c:v>
                </c:pt>
                <c:pt idx="80">
                  <c:v>-53.79055005915135</c:v>
                </c:pt>
                <c:pt idx="81">
                  <c:v>179.56638531570098</c:v>
                </c:pt>
                <c:pt idx="82">
                  <c:v>390.41971569266661</c:v>
                </c:pt>
                <c:pt idx="83">
                  <c:v>552.34489590450892</c:v>
                </c:pt>
                <c:pt idx="84">
                  <c:v>645.04915072889173</c:v>
                </c:pt>
                <c:pt idx="85">
                  <c:v>656.91460453434001</c:v>
                </c:pt>
                <c:pt idx="86">
                  <c:v>586.4542558139234</c:v>
                </c:pt>
                <c:pt idx="87">
                  <c:v>442.49833107596032</c:v>
                </c:pt>
                <c:pt idx="88">
                  <c:v>243.08766386351002</c:v>
                </c:pt>
                <c:pt idx="89">
                  <c:v>13.212782773687623</c:v>
                </c:pt>
                <c:pt idx="90">
                  <c:v>-218.31794968240911</c:v>
                </c:pt>
                <c:pt idx="91">
                  <c:v>-422.48865651364372</c:v>
                </c:pt>
                <c:pt idx="92">
                  <c:v>-573.71227179678351</c:v>
                </c:pt>
                <c:pt idx="93">
                  <c:v>-653.03716102239002</c:v>
                </c:pt>
                <c:pt idx="94">
                  <c:v>-650.52217640550487</c:v>
                </c:pt>
                <c:pt idx="95">
                  <c:v>-566.48250065860861</c:v>
                </c:pt>
                <c:pt idx="96">
                  <c:v>-411.45014768749826</c:v>
                </c:pt>
                <c:pt idx="97">
                  <c:v>-204.85407033889865</c:v>
                </c:pt>
                <c:pt idx="98">
                  <c:v>27.414713362906419</c:v>
                </c:pt>
                <c:pt idx="99">
                  <c:v>256.24783242422495</c:v>
                </c:pt>
              </c:numCache>
            </c:numRef>
          </c:yVal>
          <c:smooth val="1"/>
        </c:ser>
        <c:ser>
          <c:idx val="30"/>
          <c:order val="30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(2)'!$Q$33:$DL$33</c:f>
              <c:numCache>
                <c:formatCode>General</c:formatCode>
                <c:ptCount val="100"/>
                <c:pt idx="0">
                  <c:v>-305.87452425179151</c:v>
                </c:pt>
                <c:pt idx="1">
                  <c:v>-47.743131370671406</c:v>
                </c:pt>
                <c:pt idx="2">
                  <c:v>216.7865260943812</c:v>
                </c:pt>
                <c:pt idx="3">
                  <c:v>452.26367878313715</c:v>
                </c:pt>
                <c:pt idx="4">
                  <c:v>627.13100979752244</c:v>
                </c:pt>
                <c:pt idx="5">
                  <c:v>717.95378792503095</c:v>
                </c:pt>
                <c:pt idx="6">
                  <c:v>712.56045784402352</c:v>
                </c:pt>
                <c:pt idx="7">
                  <c:v>611.67380316454069</c:v>
                </c:pt>
                <c:pt idx="8">
                  <c:v>428.81408305463481</c:v>
                </c:pt>
                <c:pt idx="9">
                  <c:v>188.48712353401689</c:v>
                </c:pt>
                <c:pt idx="10">
                  <c:v>-77.09981480262141</c:v>
                </c:pt>
                <c:pt idx="11">
                  <c:v>-332.3542717892384</c:v>
                </c:pt>
                <c:pt idx="12">
                  <c:v>-543.06848800290823</c:v>
                </c:pt>
                <c:pt idx="13">
                  <c:v>-681.00373531198818</c:v>
                </c:pt>
                <c:pt idx="14">
                  <c:v>-727.67471159249544</c:v>
                </c:pt>
                <c:pt idx="15">
                  <c:v>-676.82683642500933</c:v>
                </c:pt>
                <c:pt idx="16">
                  <c:v>-535.27445460660226</c:v>
                </c:pt>
                <c:pt idx="17">
                  <c:v>-321.9876161812789</c:v>
                </c:pt>
                <c:pt idx="18">
                  <c:v>-65.549817566938813</c:v>
                </c:pt>
                <c:pt idx="19">
                  <c:v>199.67259705770195</c:v>
                </c:pt>
                <c:pt idx="20">
                  <c:v>438.13601893393354</c:v>
                </c:pt>
                <c:pt idx="21">
                  <c:v>617.88292824794871</c:v>
                </c:pt>
                <c:pt idx="22">
                  <c:v>714.8246602868071</c:v>
                </c:pt>
                <c:pt idx="23">
                  <c:v>715.9696321148881</c:v>
                </c:pt>
                <c:pt idx="24">
                  <c:v>621.16440108009454</c:v>
                </c:pt>
                <c:pt idx="25">
                  <c:v>443.11422833068787</c:v>
                </c:pt>
                <c:pt idx="26">
                  <c:v>205.68039153653399</c:v>
                </c:pt>
                <c:pt idx="27">
                  <c:v>-59.317568661231618</c:v>
                </c:pt>
                <c:pt idx="28">
                  <c:v>-316.36612361736337</c:v>
                </c:pt>
                <c:pt idx="29">
                  <c:v>-531.01707904073123</c:v>
                </c:pt>
                <c:pt idx="30">
                  <c:v>-674.50412726442437</c:v>
                </c:pt>
                <c:pt idx="31">
                  <c:v>-727.59794518909496</c:v>
                </c:pt>
                <c:pt idx="32">
                  <c:v>-683.18319946521046</c:v>
                </c:pt>
                <c:pt idx="33">
                  <c:v>-547.21210324700667</c:v>
                </c:pt>
                <c:pt idx="34">
                  <c:v>-337.90673423224013</c:v>
                </c:pt>
                <c:pt idx="35">
                  <c:v>-83.317014814858126</c:v>
                </c:pt>
                <c:pt idx="36">
                  <c:v>182.43837995357757</c:v>
                </c:pt>
                <c:pt idx="37">
                  <c:v>423.74441432832418</c:v>
                </c:pt>
                <c:pt idx="38">
                  <c:v>608.26261763721971</c:v>
                </c:pt>
                <c:pt idx="39">
                  <c:v>711.26490331732452</c:v>
                </c:pt>
                <c:pt idx="40">
                  <c:v>718.94748729310743</c:v>
                </c:pt>
                <c:pt idx="41">
                  <c:v>630.2807930882509</c:v>
                </c:pt>
                <c:pt idx="42">
                  <c:v>457.14742984498923</c:v>
                </c:pt>
                <c:pt idx="43">
                  <c:v>222.74975221690573</c:v>
                </c:pt>
                <c:pt idx="44">
                  <c:v>-41.499588043471931</c:v>
                </c:pt>
                <c:pt idx="45">
                  <c:v>-300.1873881031363</c:v>
                </c:pt>
                <c:pt idx="46">
                  <c:v>-518.6457713085041</c:v>
                </c:pt>
                <c:pt idx="47">
                  <c:v>-667.59818004393605</c:v>
                </c:pt>
                <c:pt idx="48">
                  <c:v>-727.0828544888891</c:v>
                </c:pt>
                <c:pt idx="49">
                  <c:v>-689.12799482922799</c:v>
                </c:pt>
                <c:pt idx="50">
                  <c:v>-558.82009680530155</c:v>
                </c:pt>
                <c:pt idx="51">
                  <c:v>-353.62228830579579</c:v>
                </c:pt>
                <c:pt idx="52">
                  <c:v>-101.03401968362137</c:v>
                </c:pt>
                <c:pt idx="53">
                  <c:v>165.09425713143278</c:v>
                </c:pt>
                <c:pt idx="54">
                  <c:v>409.09753485056365</c:v>
                </c:pt>
                <c:pt idx="55">
                  <c:v>598.275873495572</c:v>
                </c:pt>
                <c:pt idx="56">
                  <c:v>707.2766615085859</c:v>
                </c:pt>
                <c:pt idx="57">
                  <c:v>721.49222943975144</c:v>
                </c:pt>
                <c:pt idx="58">
                  <c:v>639.01748723269782</c:v>
                </c:pt>
                <c:pt idx="59">
                  <c:v>470.90523362479456</c:v>
                </c:pt>
                <c:pt idx="60">
                  <c:v>239.68492253961841</c:v>
                </c:pt>
                <c:pt idx="61">
                  <c:v>-23.656606973378434</c:v>
                </c:pt>
                <c:pt idx="62">
                  <c:v>-283.82781174587188</c:v>
                </c:pt>
                <c:pt idx="63">
                  <c:v>-505.96201761005568</c:v>
                </c:pt>
                <c:pt idx="64">
                  <c:v>-660.29005397624655</c:v>
                </c:pt>
                <c:pt idx="65">
                  <c:v>-726.12974979617468</c:v>
                </c:pt>
                <c:pt idx="66">
                  <c:v>-694.6576412146959</c:v>
                </c:pt>
                <c:pt idx="67">
                  <c:v>-570.09144231835387</c:v>
                </c:pt>
                <c:pt idx="68">
                  <c:v>-369.12481093543221</c:v>
                </c:pt>
                <c:pt idx="69">
                  <c:v>-118.69015897969213</c:v>
                </c:pt>
                <c:pt idx="70">
                  <c:v>147.65067715077132</c:v>
                </c:pt>
                <c:pt idx="71">
                  <c:v>394.20420416925026</c:v>
                </c:pt>
                <c:pt idx="72">
                  <c:v>587.92871210249609</c:v>
                </c:pt>
                <c:pt idx="73">
                  <c:v>702.86233748321342</c:v>
                </c:pt>
                <c:pt idx="74">
                  <c:v>723.60232553467165</c:v>
                </c:pt>
                <c:pt idx="75">
                  <c:v>647.36922029722086</c:v>
                </c:pt>
                <c:pt idx="76">
                  <c:v>484.37935160428998</c:v>
                </c:pt>
                <c:pt idx="77">
                  <c:v>256.47570030895906</c:v>
                </c:pt>
                <c:pt idx="78">
                  <c:v>-5.7993745359227118</c:v>
                </c:pt>
                <c:pt idx="79">
                  <c:v>-267.29724998821433</c:v>
                </c:pt>
                <c:pt idx="80">
                  <c:v>-492.97345897497968</c:v>
                </c:pt>
                <c:pt idx="81">
                  <c:v>-652.58415167030751</c:v>
                </c:pt>
                <c:pt idx="82">
                  <c:v>-724.7392052864941</c:v>
                </c:pt>
                <c:pt idx="83">
                  <c:v>-699.76880741598734</c:v>
                </c:pt>
                <c:pt idx="84">
                  <c:v>-581.01934962872667</c:v>
                </c:pt>
                <c:pt idx="85">
                  <c:v>-384.40496299042212</c:v>
                </c:pt>
                <c:pt idx="86">
                  <c:v>-136.27479617652813</c:v>
                </c:pt>
                <c:pt idx="87">
                  <c:v>130.11814848676693</c:v>
                </c:pt>
                <c:pt idx="88">
                  <c:v>379.07339442174447</c:v>
                </c:pt>
                <c:pt idx="89">
                  <c:v>577.22736686241581</c:v>
                </c:pt>
                <c:pt idx="90">
                  <c:v>698.02459054706378</c:v>
                </c:pt>
                <c:pt idx="91">
                  <c:v>725.27650440002208</c:v>
                </c:pt>
                <c:pt idx="92">
                  <c:v>655.33096097633631</c:v>
                </c:pt>
                <c:pt idx="93">
                  <c:v>497.56166661747898</c:v>
                </c:pt>
                <c:pt idx="94">
                  <c:v>273.11197031515189</c:v>
                </c:pt>
                <c:pt idx="95">
                  <c:v>12.061351598542705</c:v>
                </c:pt>
                <c:pt idx="96">
                  <c:v>-250.6056612788945</c:v>
                </c:pt>
                <c:pt idx="97">
                  <c:v>-479.68792005542042</c:v>
                </c:pt>
                <c:pt idx="98">
                  <c:v>-644.48511536601347</c:v>
                </c:pt>
                <c:pt idx="99">
                  <c:v>-722.91205866073392</c:v>
                </c:pt>
              </c:numCache>
            </c:numRef>
          </c:yVal>
          <c:smooth val="1"/>
        </c:ser>
        <c:ser>
          <c:idx val="31"/>
          <c:order val="31"/>
          <c:marker>
            <c:symbol val="none"/>
          </c:marker>
          <c:xVal>
            <c:numRef>
              <c:f>'付録1のダイエットの周波数分析 (2)'!$Q$2:$DL$2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'付録1のダイエットの周波数分析 (2)'!$Q$34:$DL$34</c:f>
              <c:numCache>
                <c:formatCode>General</c:formatCode>
                <c:ptCount val="100"/>
              </c:numCache>
            </c:numRef>
          </c:yVal>
          <c:smooth val="1"/>
        </c:ser>
        <c:axId val="118178944"/>
        <c:axId val="118180480"/>
      </c:scatterChart>
      <c:valAx>
        <c:axId val="118178944"/>
        <c:scaling>
          <c:orientation val="minMax"/>
        </c:scaling>
        <c:axPos val="b"/>
        <c:numFmt formatCode="General" sourceLinked="1"/>
        <c:tickLblPos val="nextTo"/>
        <c:crossAx val="118180480"/>
        <c:crosses val="autoZero"/>
        <c:crossBetween val="midCat"/>
      </c:valAx>
      <c:valAx>
        <c:axId val="118180480"/>
        <c:scaling>
          <c:orientation val="minMax"/>
        </c:scaling>
        <c:axPos val="l"/>
        <c:majorGridlines/>
        <c:numFmt formatCode="General" sourceLinked="1"/>
        <c:tickLblPos val="nextTo"/>
        <c:crossAx val="1181789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yVal>
            <c:numRef>
              <c:f>'付録1のダイエットの周波数分析 (2)'!$Q$260:$DL$260</c:f>
              <c:numCache>
                <c:formatCode>General</c:formatCode>
                <c:ptCount val="100"/>
                <c:pt idx="0">
                  <c:v>-1226.3203200906523</c:v>
                </c:pt>
                <c:pt idx="1">
                  <c:v>-1690.0289387438474</c:v>
                </c:pt>
                <c:pt idx="2">
                  <c:v>-2086.5664182756063</c:v>
                </c:pt>
                <c:pt idx="3">
                  <c:v>-2194.4334149950218</c:v>
                </c:pt>
                <c:pt idx="4">
                  <c:v>-1907.4449204486907</c:v>
                </c:pt>
                <c:pt idx="5">
                  <c:v>-1436.5752176638464</c:v>
                </c:pt>
                <c:pt idx="6">
                  <c:v>-1184.3796167751789</c:v>
                </c:pt>
                <c:pt idx="7">
                  <c:v>-1313.9070189638551</c:v>
                </c:pt>
                <c:pt idx="8">
                  <c:v>-1514.6279133799833</c:v>
                </c:pt>
                <c:pt idx="9">
                  <c:v>-1340.8986925969266</c:v>
                </c:pt>
                <c:pt idx="10">
                  <c:v>-795.67387720714601</c:v>
                </c:pt>
                <c:pt idx="11">
                  <c:v>-423.735836719698</c:v>
                </c:pt>
                <c:pt idx="12">
                  <c:v>-690.53584841037662</c:v>
                </c:pt>
                <c:pt idx="13">
                  <c:v>-1330.6048636200185</c:v>
                </c:pt>
                <c:pt idx="14">
                  <c:v>-1512.7243558896876</c:v>
                </c:pt>
                <c:pt idx="15">
                  <c:v>-760.60357031945864</c:v>
                </c:pt>
                <c:pt idx="16">
                  <c:v>394.32201550038752</c:v>
                </c:pt>
                <c:pt idx="17">
                  <c:v>860.06379187525852</c:v>
                </c:pt>
                <c:pt idx="18">
                  <c:v>133.21799190390342</c:v>
                </c:pt>
                <c:pt idx="19">
                  <c:v>-1109.4185389441161</c:v>
                </c:pt>
                <c:pt idx="20">
                  <c:v>-1671.1318632990174</c:v>
                </c:pt>
                <c:pt idx="21">
                  <c:v>-1048.9630832586056</c:v>
                </c:pt>
                <c:pt idx="22">
                  <c:v>117.08209723221114</c:v>
                </c:pt>
                <c:pt idx="23">
                  <c:v>803.58044679575414</c:v>
                </c:pt>
                <c:pt idx="24">
                  <c:v>670.47853161432363</c:v>
                </c:pt>
                <c:pt idx="25">
                  <c:v>264.60337640904874</c:v>
                </c:pt>
                <c:pt idx="26">
                  <c:v>249.68761576612644</c:v>
                </c:pt>
                <c:pt idx="27">
                  <c:v>647.28529907707616</c:v>
                </c:pt>
                <c:pt idx="28">
                  <c:v>944.1825581379652</c:v>
                </c:pt>
                <c:pt idx="29">
                  <c:v>821.72507983803098</c:v>
                </c:pt>
                <c:pt idx="30">
                  <c:v>560.96207012857337</c:v>
                </c:pt>
                <c:pt idx="31">
                  <c:v>664.86949696312115</c:v>
                </c:pt>
                <c:pt idx="32">
                  <c:v>1226.837830561904</c:v>
                </c:pt>
                <c:pt idx="33">
                  <c:v>1832.5657344237152</c:v>
                </c:pt>
                <c:pt idx="34">
                  <c:v>2064.3848761258296</c:v>
                </c:pt>
                <c:pt idx="35">
                  <c:v>1943.8821902808315</c:v>
                </c:pt>
                <c:pt idx="36">
                  <c:v>1798.7331252504564</c:v>
                </c:pt>
                <c:pt idx="37">
                  <c:v>1805.4505703449499</c:v>
                </c:pt>
                <c:pt idx="38">
                  <c:v>1828.6979559492336</c:v>
                </c:pt>
                <c:pt idx="39">
                  <c:v>1717.6523858474336</c:v>
                </c:pt>
                <c:pt idx="40">
                  <c:v>1589.2796199181646</c:v>
                </c:pt>
                <c:pt idx="41">
                  <c:v>1668.7585768039546</c:v>
                </c:pt>
                <c:pt idx="42">
                  <c:v>1892.477245557008</c:v>
                </c:pt>
                <c:pt idx="43">
                  <c:v>1844.2206272584094</c:v>
                </c:pt>
                <c:pt idx="44">
                  <c:v>1189.0382918348785</c:v>
                </c:pt>
                <c:pt idx="45">
                  <c:v>110.60755269982386</c:v>
                </c:pt>
                <c:pt idx="46">
                  <c:v>-794.68707781333524</c:v>
                </c:pt>
                <c:pt idx="47">
                  <c:v>-1076.667180147587</c:v>
                </c:pt>
                <c:pt idx="48">
                  <c:v>-821.29941631287238</c:v>
                </c:pt>
                <c:pt idx="49">
                  <c:v>-473.842417350017</c:v>
                </c:pt>
                <c:pt idx="50">
                  <c:v>-368.06064303275542</c:v>
                </c:pt>
                <c:pt idx="51">
                  <c:v>-511.08716372847755</c:v>
                </c:pt>
                <c:pt idx="52">
                  <c:v>-767.33365037686247</c:v>
                </c:pt>
                <c:pt idx="53">
                  <c:v>-1083.5481105855697</c:v>
                </c:pt>
                <c:pt idx="54">
                  <c:v>-1447.4552510465955</c:v>
                </c:pt>
                <c:pt idx="55">
                  <c:v>-1732.8511192799169</c:v>
                </c:pt>
                <c:pt idx="56">
                  <c:v>-1765.3039108606608</c:v>
                </c:pt>
                <c:pt idx="57">
                  <c:v>-1581.6379076052867</c:v>
                </c:pt>
                <c:pt idx="58">
                  <c:v>-1487.6472979839493</c:v>
                </c:pt>
                <c:pt idx="59">
                  <c:v>-1725.6706837792126</c:v>
                </c:pt>
                <c:pt idx="60">
                  <c:v>-2125.3890609565342</c:v>
                </c:pt>
                <c:pt idx="61">
                  <c:v>-2240.1342946070349</c:v>
                </c:pt>
                <c:pt idx="62">
                  <c:v>-1889.100175939913</c:v>
                </c:pt>
                <c:pt idx="63">
                  <c:v>-1436.2571027942508</c:v>
                </c:pt>
                <c:pt idx="64">
                  <c:v>-1370.362946650104</c:v>
                </c:pt>
                <c:pt idx="65">
                  <c:v>-1626.9137060741693</c:v>
                </c:pt>
                <c:pt idx="66">
                  <c:v>-1525.6096308116435</c:v>
                </c:pt>
                <c:pt idx="67">
                  <c:v>-536.78398351632325</c:v>
                </c:pt>
                <c:pt idx="68">
                  <c:v>956.20183706506066</c:v>
                </c:pt>
                <c:pt idx="69">
                  <c:v>1865.0144004338365</c:v>
                </c:pt>
                <c:pt idx="70">
                  <c:v>1479.0854841831072</c:v>
                </c:pt>
                <c:pt idx="71">
                  <c:v>261.30506817725728</c:v>
                </c:pt>
                <c:pt idx="72">
                  <c:v>-574.41844468618444</c:v>
                </c:pt>
                <c:pt idx="73">
                  <c:v>-294.19234496623591</c:v>
                </c:pt>
                <c:pt idx="74">
                  <c:v>648.30519787376818</c:v>
                </c:pt>
                <c:pt idx="75">
                  <c:v>1179.4769594542272</c:v>
                </c:pt>
                <c:pt idx="76">
                  <c:v>776.75448593101817</c:v>
                </c:pt>
                <c:pt idx="77">
                  <c:v>-57.547417031428239</c:v>
                </c:pt>
                <c:pt idx="78">
                  <c:v>-464.24464272358586</c:v>
                </c:pt>
                <c:pt idx="79">
                  <c:v>-185.70058030609937</c:v>
                </c:pt>
                <c:pt idx="80">
                  <c:v>273.62797803488928</c:v>
                </c:pt>
                <c:pt idx="81">
                  <c:v>359.66744377350739</c:v>
                </c:pt>
                <c:pt idx="82">
                  <c:v>131.38484153430221</c:v>
                </c:pt>
                <c:pt idx="83">
                  <c:v>115.30805488054273</c:v>
                </c:pt>
                <c:pt idx="84">
                  <c:v>616.34907449049786</c:v>
                </c:pt>
                <c:pt idx="85">
                  <c:v>1350.7385635332573</c:v>
                </c:pt>
                <c:pt idx="86">
                  <c:v>1788.5330532693868</c:v>
                </c:pt>
                <c:pt idx="87">
                  <c:v>1721.5362191617878</c:v>
                </c:pt>
                <c:pt idx="88">
                  <c:v>1386.0807358323336</c:v>
                </c:pt>
                <c:pt idx="89">
                  <c:v>1100.5419553788463</c:v>
                </c:pt>
                <c:pt idx="90">
                  <c:v>950.32074401317777</c:v>
                </c:pt>
                <c:pt idx="91">
                  <c:v>873.27524357315485</c:v>
                </c:pt>
                <c:pt idx="92">
                  <c:v>901.4029896121383</c:v>
                </c:pt>
                <c:pt idx="93">
                  <c:v>1136.8800750707842</c:v>
                </c:pt>
                <c:pt idx="94">
                  <c:v>1487.5507171953332</c:v>
                </c:pt>
                <c:pt idx="95">
                  <c:v>1597.7521814622366</c:v>
                </c:pt>
                <c:pt idx="96">
                  <c:v>1185.5838835176194</c:v>
                </c:pt>
                <c:pt idx="97">
                  <c:v>421.41365410808987</c:v>
                </c:pt>
                <c:pt idx="98">
                  <c:v>-155.40134222623988</c:v>
                </c:pt>
                <c:pt idx="99">
                  <c:v>-152.57618946864216</c:v>
                </c:pt>
              </c:numCache>
            </c:numRef>
          </c:yVal>
          <c:smooth val="1"/>
        </c:ser>
        <c:axId val="118241152"/>
        <c:axId val="118242688"/>
      </c:scatterChart>
      <c:valAx>
        <c:axId val="118241152"/>
        <c:scaling>
          <c:orientation val="minMax"/>
        </c:scaling>
        <c:axPos val="b"/>
        <c:tickLblPos val="nextTo"/>
        <c:crossAx val="118242688"/>
        <c:crosses val="autoZero"/>
        <c:crossBetween val="midCat"/>
      </c:valAx>
      <c:valAx>
        <c:axId val="118242688"/>
        <c:scaling>
          <c:orientation val="minMax"/>
        </c:scaling>
        <c:axPos val="l"/>
        <c:majorGridlines/>
        <c:numFmt formatCode="General" sourceLinked="1"/>
        <c:tickLblPos val="nextTo"/>
        <c:crossAx val="1182411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付録1のFFT計算例!$H$7:$H$134</c:f>
              <c:numCache>
                <c:formatCode>General</c:formatCode>
                <c:ptCount val="128"/>
                <c:pt idx="0">
                  <c:v>2.045023894239661</c:v>
                </c:pt>
                <c:pt idx="1">
                  <c:v>1.9828404957616357</c:v>
                </c:pt>
                <c:pt idx="2">
                  <c:v>2.0882476242030794</c:v>
                </c:pt>
                <c:pt idx="3">
                  <c:v>2.4694184725592923</c:v>
                </c:pt>
                <c:pt idx="4">
                  <c:v>3.1048135644159087</c:v>
                </c:pt>
                <c:pt idx="5">
                  <c:v>3.8550559432268163</c:v>
                </c:pt>
                <c:pt idx="6">
                  <c:v>4.5070856170149742</c:v>
                </c:pt>
                <c:pt idx="7">
                  <c:v>4.8389416423723031</c:v>
                </c:pt>
                <c:pt idx="8">
                  <c:v>4.6883954593233375</c:v>
                </c:pt>
                <c:pt idx="9">
                  <c:v>4.0076481431265583</c:v>
                </c:pt>
                <c:pt idx="10">
                  <c:v>2.8896517091840686</c:v>
                </c:pt>
                <c:pt idx="11">
                  <c:v>1.5585190421346811</c:v>
                </c:pt>
                <c:pt idx="12">
                  <c:v>0.3252917322787976</c:v>
                </c:pt>
                <c:pt idx="13">
                  <c:v>-0.48107739551270745</c:v>
                </c:pt>
                <c:pt idx="14">
                  <c:v>-0.59137372992315695</c:v>
                </c:pt>
                <c:pt idx="15">
                  <c:v>0.13622158247071381</c:v>
                </c:pt>
                <c:pt idx="16">
                  <c:v>1.6751060019494135</c:v>
                </c:pt>
                <c:pt idx="17">
                  <c:v>3.8264950825121486</c:v>
                </c:pt>
                <c:pt idx="18">
                  <c:v>6.2549240335461178</c:v>
                </c:pt>
                <c:pt idx="19">
                  <c:v>8.5557713483768598</c:v>
                </c:pt>
                <c:pt idx="20">
                  <c:v>10.339912552745259</c:v>
                </c:pt>
                <c:pt idx="21">
                  <c:v>11.316370689072723</c:v>
                </c:pt>
                <c:pt idx="22">
                  <c:v>11.354030718792322</c:v>
                </c:pt>
                <c:pt idx="23">
                  <c:v>10.508117607813293</c:v>
                </c:pt>
                <c:pt idx="24">
                  <c:v>9.005148633456967</c:v>
                </c:pt>
                <c:pt idx="25">
                  <c:v>7.1896056872076048</c:v>
                </c:pt>
                <c:pt idx="26">
                  <c:v>5.4444126232218757</c:v>
                </c:pt>
                <c:pt idx="27">
                  <c:v>4.1033796109794585</c:v>
                </c:pt>
                <c:pt idx="28">
                  <c:v>3.3756642753915651</c:v>
                </c:pt>
                <c:pt idx="29">
                  <c:v>3.2995473273630909</c:v>
                </c:pt>
                <c:pt idx="30">
                  <c:v>3.7360608818125218</c:v>
                </c:pt>
                <c:pt idx="31">
                  <c:v>4.4038096223533909</c:v>
                </c:pt>
                <c:pt idx="32">
                  <c:v>4.946826902110093</c:v>
                </c:pt>
                <c:pt idx="33">
                  <c:v>5.0197173076318862</c:v>
                </c:pt>
                <c:pt idx="34">
                  <c:v>4.3704140714472119</c:v>
                </c:pt>
                <c:pt idx="35">
                  <c:v>2.9015249631426108</c:v>
                </c:pt>
                <c:pt idx="36">
                  <c:v>0.69628655810634488</c:v>
                </c:pt>
                <c:pt idx="37">
                  <c:v>-1.9966000133964779</c:v>
                </c:pt>
                <c:pt idx="38">
                  <c:v>-4.8154569335728565</c:v>
                </c:pt>
                <c:pt idx="39">
                  <c:v>-7.3630818735757124</c:v>
                </c:pt>
                <c:pt idx="40">
                  <c:v>-9.2911888136767669</c:v>
                </c:pt>
                <c:pt idx="41">
                  <c:v>-10.372482618359873</c:v>
                </c:pt>
                <c:pt idx="42">
                  <c:v>-10.544158121043468</c:v>
                </c:pt>
                <c:pt idx="43">
                  <c:v>-9.9135082237735634</c:v>
                </c:pt>
                <c:pt idx="44">
                  <c:v>-8.7253139742310495</c:v>
                </c:pt>
                <c:pt idx="45">
                  <c:v>-7.2996366349756157</c:v>
                </c:pt>
                <c:pt idx="46">
                  <c:v>-5.9554251334957611</c:v>
                </c:pt>
                <c:pt idx="47">
                  <c:v>-4.9384027997909126</c:v>
                </c:pt>
                <c:pt idx="48">
                  <c:v>-4.3703128740562054</c:v>
                </c:pt>
                <c:pt idx="49">
                  <c:v>-4.2311484290856338</c:v>
                </c:pt>
                <c:pt idx="50">
                  <c:v>-4.3778017114962733</c:v>
                </c:pt>
                <c:pt idx="51">
                  <c:v>-4.5936204201834618</c:v>
                </c:pt>
                <c:pt idx="52">
                  <c:v>-4.6558085574922856</c:v>
                </c:pt>
                <c:pt idx="53">
                  <c:v>-4.4032724535160224</c:v>
                </c:pt>
                <c:pt idx="54">
                  <c:v>-3.7874317771616099</c:v>
                </c:pt>
                <c:pt idx="55">
                  <c:v>-2.8927134204489771</c:v>
                </c:pt>
                <c:pt idx="56">
                  <c:v>-1.9209187542005535</c:v>
                </c:pt>
                <c:pt idx="57">
                  <c:v>-1.1426088780631107</c:v>
                </c:pt>
                <c:pt idx="58">
                  <c:v>-0.82693263750719948</c:v>
                </c:pt>
                <c:pt idx="59">
                  <c:v>-1.1669237046924252</c:v>
                </c:pt>
                <c:pt idx="60">
                  <c:v>-2.2188407766371703</c:v>
                </c:pt>
                <c:pt idx="61">
                  <c:v>-3.8712037131690633</c:v>
                </c:pt>
                <c:pt idx="62">
                  <c:v>-5.852436414502816</c:v>
                </c:pt>
                <c:pt idx="63">
                  <c:v>-7.7770275539864286</c:v>
                </c:pt>
                <c:pt idx="64">
                  <c:v>-9.2209750880646943</c:v>
                </c:pt>
                <c:pt idx="65">
                  <c:v>-9.8101536405187417</c:v>
                </c:pt>
                <c:pt idx="66">
                  <c:v>-9.3018395887236558</c:v>
                </c:pt>
                <c:pt idx="67">
                  <c:v>-7.6407867445947648</c:v>
                </c:pt>
                <c:pt idx="68">
                  <c:v>-4.9767391008205113</c:v>
                </c:pt>
                <c:pt idx="69">
                  <c:v>-1.6388513008764816</c:v>
                </c:pt>
                <c:pt idx="70">
                  <c:v>1.9278123604416932</c:v>
                </c:pt>
                <c:pt idx="71">
                  <c:v>5.2499571939898253</c:v>
                </c:pt>
                <c:pt idx="72">
                  <c:v>7.9187156309011195</c:v>
                </c:pt>
                <c:pt idx="73">
                  <c:v>9.6670082004324893</c:v>
                </c:pt>
                <c:pt idx="74">
                  <c:v>10.414888355508394</c:v>
                </c:pt>
                <c:pt idx="75">
                  <c:v>10.273508029448776</c:v>
                </c:pt>
                <c:pt idx="76">
                  <c:v>9.5077874981350892</c:v>
                </c:pt>
                <c:pt idx="77">
                  <c:v>8.4672172987467285</c:v>
                </c:pt>
                <c:pt idx="78">
                  <c:v>7.5013006803933013</c:v>
                </c:pt>
                <c:pt idx="79">
                  <c:v>6.8793382465106889</c:v>
                </c:pt>
                <c:pt idx="80">
                  <c:v>6.7328530105049857</c:v>
                </c:pt>
                <c:pt idx="81">
                  <c:v>7.0333224766121187</c:v>
                </c:pt>
                <c:pt idx="82">
                  <c:v>7.6093796474493001</c:v>
                </c:pt>
                <c:pt idx="83">
                  <c:v>8.1982862738258984</c:v>
                </c:pt>
                <c:pt idx="84">
                  <c:v>8.5184749825711386</c:v>
                </c:pt>
                <c:pt idx="85">
                  <c:v>8.3451745909035484</c:v>
                </c:pt>
                <c:pt idx="86">
                  <c:v>7.5706744960545729</c:v>
                </c:pt>
                <c:pt idx="87">
                  <c:v>6.2347204248476089</c:v>
                </c:pt>
                <c:pt idx="88">
                  <c:v>4.51789526409841</c:v>
                </c:pt>
                <c:pt idx="89">
                  <c:v>2.6998486610444221</c:v>
                </c:pt>
                <c:pt idx="90">
                  <c:v>1.0927384439160908</c:v>
                </c:pt>
                <c:pt idx="91">
                  <c:v>-3.3792550353645368E-2</c:v>
                </c:pt>
                <c:pt idx="92">
                  <c:v>-0.51777493316555034</c:v>
                </c:pt>
                <c:pt idx="93">
                  <c:v>-0.34429493699458158</c:v>
                </c:pt>
                <c:pt idx="94">
                  <c:v>0.35055850067856387</c:v>
                </c:pt>
                <c:pt idx="95">
                  <c:v>1.3122568294328838</c:v>
                </c:pt>
                <c:pt idx="96">
                  <c:v>2.2291263854872776</c:v>
                </c:pt>
                <c:pt idx="97">
                  <c:v>2.8075979594429352</c:v>
                </c:pt>
                <c:pt idx="98">
                  <c:v>2.8431790051947736</c:v>
                </c:pt>
                <c:pt idx="99">
                  <c:v>2.2698431669039465</c:v>
                </c:pt>
                <c:pt idx="100">
                  <c:v>1.1756381453989304</c:v>
                </c:pt>
                <c:pt idx="101">
                  <c:v>-0.21960500749966272</c:v>
                </c:pt>
                <c:pt idx="102">
                  <c:v>-1.6194396433482265</c:v>
                </c:pt>
                <c:pt idx="103">
                  <c:v>-2.7258127532246212</c:v>
                </c:pt>
                <c:pt idx="104">
                  <c:v>-3.315914942607233</c:v>
                </c:pt>
                <c:pt idx="105">
                  <c:v>-3.3021639163127801</c:v>
                </c:pt>
                <c:pt idx="106">
                  <c:v>-2.7603712790767196</c:v>
                </c:pt>
                <c:pt idx="107">
                  <c:v>-1.9185096601083416</c:v>
                </c:pt>
                <c:pt idx="108">
                  <c:v>-1.1077601212006134</c:v>
                </c:pt>
                <c:pt idx="109">
                  <c:v>-0.68650442419860713</c:v>
                </c:pt>
                <c:pt idx="110">
                  <c:v>-0.95451060617620798</c:v>
                </c:pt>
                <c:pt idx="111">
                  <c:v>-2.077173496223335</c:v>
                </c:pt>
                <c:pt idx="112">
                  <c:v>-4.0376688863152124</c:v>
                </c:pt>
                <c:pt idx="113">
                  <c:v>-6.628695480175061</c:v>
                </c:pt>
                <c:pt idx="114">
                  <c:v>-9.4865284019050176</c:v>
                </c:pt>
                <c:pt idx="115">
                  <c:v>-12.16045998928074</c:v>
                </c:pt>
                <c:pt idx="116">
                  <c:v>-14.202594879658633</c:v>
                </c:pt>
                <c:pt idx="117">
                  <c:v>-15.258279696779722</c:v>
                </c:pt>
                <c:pt idx="118">
                  <c:v>-15.137270613661661</c:v>
                </c:pt>
                <c:pt idx="119">
                  <c:v>-13.850113002364576</c:v>
                </c:pt>
                <c:pt idx="120">
                  <c:v>-11.602106998013948</c:v>
                </c:pt>
                <c:pt idx="121">
                  <c:v>-8.7468238877131572</c:v>
                </c:pt>
                <c:pt idx="122">
                  <c:v>-5.7101967094440962</c:v>
                </c:pt>
                <c:pt idx="123">
                  <c:v>-2.9026443416421612</c:v>
                </c:pt>
                <c:pt idx="124">
                  <c:v>-0.63903412092468714</c:v>
                </c:pt>
                <c:pt idx="125">
                  <c:v>0.9159605953305936</c:v>
                </c:pt>
                <c:pt idx="126">
                  <c:v>1.7658217772393332</c:v>
                </c:pt>
                <c:pt idx="127">
                  <c:v>2.060962919016633</c:v>
                </c:pt>
              </c:numCache>
            </c:numRef>
          </c:yVal>
          <c:smooth val="1"/>
        </c:ser>
        <c:axId val="118459392"/>
        <c:axId val="118461184"/>
      </c:scatterChart>
      <c:valAx>
        <c:axId val="118459392"/>
        <c:scaling>
          <c:orientation val="minMax"/>
        </c:scaling>
        <c:axPos val="b"/>
        <c:tickLblPos val="nextTo"/>
        <c:crossAx val="118461184"/>
        <c:crosses val="autoZero"/>
        <c:crossBetween val="midCat"/>
      </c:valAx>
      <c:valAx>
        <c:axId val="118461184"/>
        <c:scaling>
          <c:orientation val="minMax"/>
        </c:scaling>
        <c:axPos val="l"/>
        <c:majorGridlines/>
        <c:numFmt formatCode="General" sourceLinked="1"/>
        <c:tickLblPos val="nextTo"/>
        <c:crossAx val="1184593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付録1のFFT計算例!$C$7:$C$134</c:f>
              <c:numCache>
                <c:formatCode>General</c:formatCode>
                <c:ptCount val="128"/>
                <c:pt idx="0">
                  <c:v>-1.6320633326681093</c:v>
                </c:pt>
                <c:pt idx="1">
                  <c:v>-2.6259581786719379</c:v>
                </c:pt>
                <c:pt idx="2">
                  <c:v>-2.9997132474492298</c:v>
                </c:pt>
                <c:pt idx="3">
                  <c:v>-2.6650634679979559</c:v>
                </c:pt>
                <c:pt idx="4">
                  <c:v>-1.7010389030827784</c:v>
                </c:pt>
                <c:pt idx="5">
                  <c:v>-0.3353012054226896</c:v>
                </c:pt>
                <c:pt idx="6">
                  <c:v>1.1096203941454552</c:v>
                </c:pt>
                <c:pt idx="7">
                  <c:v>2.2924967907014953</c:v>
                </c:pt>
                <c:pt idx="8">
                  <c:v>2.9339828252079867</c:v>
                </c:pt>
                <c:pt idx="9">
                  <c:v>2.8825867451443381</c:v>
                </c:pt>
                <c:pt idx="10">
                  <c:v>2.1504461214360346</c:v>
                </c:pt>
                <c:pt idx="11">
                  <c:v>0.91046146977772791</c:v>
                </c:pt>
                <c:pt idx="12">
                  <c:v>-0.54453550676339746</c:v>
                </c:pt>
                <c:pt idx="13">
                  <c:v>-1.8709363272046702</c:v>
                </c:pt>
                <c:pt idx="14">
                  <c:v>-2.7555014601695551</c:v>
                </c:pt>
                <c:pt idx="15">
                  <c:v>-2.989334195514481</c:v>
                </c:pt>
                <c:pt idx="16">
                  <c:v>-2.517213173819921</c:v>
                </c:pt>
                <c:pt idx="17">
                  <c:v>-1.4506333258108159</c:v>
                </c:pt>
                <c:pt idx="18">
                  <c:v>-4.1475505763842527E-2</c:v>
                </c:pt>
                <c:pt idx="19">
                  <c:v>1.3774770669618486</c:v>
                </c:pt>
                <c:pt idx="20">
                  <c:v>2.4711280684826309</c:v>
                </c:pt>
                <c:pt idx="21">
                  <c:v>2.9812035879818009</c:v>
                </c:pt>
                <c:pt idx="22">
                  <c:v>2.7872454545714684</c:v>
                </c:pt>
                <c:pt idx="23">
                  <c:v>1.935058340474253</c:v>
                </c:pt>
                <c:pt idx="24">
                  <c:v>0.62589264311986981</c:v>
                </c:pt>
                <c:pt idx="25">
                  <c:v>-0.83108231008046385</c:v>
                </c:pt>
                <c:pt idx="26">
                  <c:v>-2.0917909240769905</c:v>
                </c:pt>
                <c:pt idx="27">
                  <c:v>-2.8585073762038111</c:v>
                </c:pt>
                <c:pt idx="28">
                  <c:v>-2.9501658087943285</c:v>
                </c:pt>
                <c:pt idx="29">
                  <c:v>-2.3451203935069875</c:v>
                </c:pt>
                <c:pt idx="30">
                  <c:v>-1.1862571565152962</c:v>
                </c:pt>
                <c:pt idx="31">
                  <c:v>0.25274963140941997</c:v>
                </c:pt>
                <c:pt idx="32">
                  <c:v>1.6320676926097932</c:v>
                </c:pt>
                <c:pt idx="33">
                  <c:v>2.6259606912428941</c:v>
                </c:pt>
                <c:pt idx="34">
                  <c:v>2.999713319286923</c:v>
                </c:pt>
                <c:pt idx="35">
                  <c:v>2.6650610821373784</c:v>
                </c:pt>
                <c:pt idx="36">
                  <c:v>1.7010346229628492</c:v>
                </c:pt>
                <c:pt idx="37">
                  <c:v>0.33529604182592326</c:v>
                </c:pt>
                <c:pt idx="38">
                  <c:v>-1.1096252217968305</c:v>
                </c:pt>
                <c:pt idx="39">
                  <c:v>-2.2925001423212938</c:v>
                </c:pt>
                <c:pt idx="40">
                  <c:v>-2.933983909285987</c:v>
                </c:pt>
                <c:pt idx="41">
                  <c:v>-2.8825853056673667</c:v>
                </c:pt>
                <c:pt idx="42">
                  <c:v>-2.1504424983474064</c:v>
                </c:pt>
                <c:pt idx="43">
                  <c:v>-0.91045651869708277</c:v>
                </c:pt>
                <c:pt idx="44">
                  <c:v>0.54454061660113051</c:v>
                </c:pt>
                <c:pt idx="45">
                  <c:v>1.8709403890728589</c:v>
                </c:pt>
                <c:pt idx="46">
                  <c:v>2.7555035148274869</c:v>
                </c:pt>
                <c:pt idx="47">
                  <c:v>2.9893337577392201</c:v>
                </c:pt>
                <c:pt idx="48">
                  <c:v>2.5172103469953955</c:v>
                </c:pt>
                <c:pt idx="49">
                  <c:v>1.4506287775129008</c:v>
                </c:pt>
                <c:pt idx="50">
                  <c:v>4.1470310107292851E-2</c:v>
                </c:pt>
                <c:pt idx="51">
                  <c:v>-1.3774816829836549</c:v>
                </c:pt>
                <c:pt idx="52">
                  <c:v>-2.4711310147613985</c:v>
                </c:pt>
                <c:pt idx="53">
                  <c:v>-2.9812041687316548</c:v>
                </c:pt>
                <c:pt idx="54">
                  <c:v>-2.7872435326439584</c:v>
                </c:pt>
                <c:pt idx="55">
                  <c:v>-1.935054369747008</c:v>
                </c:pt>
                <c:pt idx="56">
                  <c:v>-0.62588756131002299</c:v>
                </c:pt>
                <c:pt idx="57">
                  <c:v>0.83108730286530641</c:v>
                </c:pt>
                <c:pt idx="58">
                  <c:v>2.0917946487531385</c:v>
                </c:pt>
                <c:pt idx="59">
                  <c:v>2.8585089531609666</c:v>
                </c:pt>
                <c:pt idx="60">
                  <c:v>2.9501648656221935</c:v>
                </c:pt>
                <c:pt idx="61">
                  <c:v>2.345117152942763</c:v>
                </c:pt>
                <c:pt idx="62">
                  <c:v>1.1862523838425902</c:v>
                </c:pt>
                <c:pt idx="63">
                  <c:v>-0.25275480908802872</c:v>
                </c:pt>
                <c:pt idx="64">
                  <c:v>-1.6320720525465808</c:v>
                </c:pt>
                <c:pt idx="65">
                  <c:v>-2.6259632038059499</c:v>
                </c:pt>
                <c:pt idx="66">
                  <c:v>-2.9997133911156162</c:v>
                </c:pt>
                <c:pt idx="67">
                  <c:v>-2.665058696268813</c:v>
                </c:pt>
                <c:pt idx="68">
                  <c:v>-1.7010303428378166</c:v>
                </c:pt>
                <c:pt idx="69">
                  <c:v>-0.33529087822817749</c:v>
                </c:pt>
                <c:pt idx="70">
                  <c:v>1.109630049444867</c:v>
                </c:pt>
                <c:pt idx="71">
                  <c:v>2.292503493934205</c:v>
                </c:pt>
                <c:pt idx="72">
                  <c:v>2.9339849933551854</c:v>
                </c:pt>
                <c:pt idx="73">
                  <c:v>2.8825838661817493</c:v>
                </c:pt>
                <c:pt idx="74">
                  <c:v>2.1504388752523047</c:v>
                </c:pt>
                <c:pt idx="75">
                  <c:v>0.91045156761370105</c:v>
                </c:pt>
                <c:pt idx="76">
                  <c:v>-0.54454572643725085</c:v>
                </c:pt>
                <c:pt idx="77">
                  <c:v>-1.8709444509354516</c:v>
                </c:pt>
                <c:pt idx="78">
                  <c:v>-2.7555055694771569</c:v>
                </c:pt>
                <c:pt idx="79">
                  <c:v>-2.9893333199549934</c:v>
                </c:pt>
                <c:pt idx="80">
                  <c:v>-2.517207520163296</c:v>
                </c:pt>
                <c:pt idx="81">
                  <c:v>-1.4506242292106335</c:v>
                </c:pt>
                <c:pt idx="82">
                  <c:v>-4.1465114450629434E-2</c:v>
                </c:pt>
                <c:pt idx="83">
                  <c:v>1.3774862990013101</c:v>
                </c:pt>
                <c:pt idx="84">
                  <c:v>2.4711339610327649</c:v>
                </c:pt>
                <c:pt idx="85">
                  <c:v>2.9812047494725675</c:v>
                </c:pt>
                <c:pt idx="86">
                  <c:v>2.7872416107080902</c:v>
                </c:pt>
                <c:pt idx="87">
                  <c:v>1.9350503990139738</c:v>
                </c:pt>
                <c:pt idx="88">
                  <c:v>0.62588247949827769</c:v>
                </c:pt>
                <c:pt idx="89">
                  <c:v>-0.83109229564765585</c:v>
                </c:pt>
                <c:pt idx="90">
                  <c:v>-2.0917983734230035</c:v>
                </c:pt>
                <c:pt idx="91">
                  <c:v>-2.8585105301095406</c:v>
                </c:pt>
                <c:pt idx="92">
                  <c:v>-2.9501639224412042</c:v>
                </c:pt>
                <c:pt idx="93">
                  <c:v>-2.3451139123714899</c:v>
                </c:pt>
                <c:pt idx="94">
                  <c:v>-1.1862476111663356</c:v>
                </c:pt>
                <c:pt idx="95">
                  <c:v>0.25275998676590045</c:v>
                </c:pt>
                <c:pt idx="96">
                  <c:v>1.6320764124784546</c:v>
                </c:pt>
                <c:pt idx="97">
                  <c:v>2.6259657163611476</c:v>
                </c:pt>
                <c:pt idx="98">
                  <c:v>2.9997134629353104</c:v>
                </c:pt>
                <c:pt idx="99">
                  <c:v>2.6650563103922424</c:v>
                </c:pt>
                <c:pt idx="100">
                  <c:v>1.7010260627076985</c:v>
                </c:pt>
                <c:pt idx="101">
                  <c:v>0.33528571462940471</c:v>
                </c:pt>
                <c:pt idx="102">
                  <c:v>-1.1096348770895648</c:v>
                </c:pt>
                <c:pt idx="103">
                  <c:v>-2.292506845540252</c:v>
                </c:pt>
                <c:pt idx="104">
                  <c:v>-2.9339860774155779</c:v>
                </c:pt>
                <c:pt idx="105">
                  <c:v>-2.882582426687478</c:v>
                </c:pt>
                <c:pt idx="106">
                  <c:v>-2.1504352521507957</c:v>
                </c:pt>
                <c:pt idx="107">
                  <c:v>-0.91044661652757797</c:v>
                </c:pt>
                <c:pt idx="108">
                  <c:v>0.54455083627170597</c:v>
                </c:pt>
                <c:pt idx="109">
                  <c:v>1.8709485127924315</c:v>
                </c:pt>
                <c:pt idx="110">
                  <c:v>2.7555076241185512</c:v>
                </c:pt>
                <c:pt idx="111">
                  <c:v>2.9893328821617984</c:v>
                </c:pt>
                <c:pt idx="112">
                  <c:v>2.5172046933236794</c:v>
                </c:pt>
                <c:pt idx="113">
                  <c:v>1.4506196809039957</c:v>
                </c:pt>
                <c:pt idx="114">
                  <c:v>4.1459918793820306E-2</c:v>
                </c:pt>
                <c:pt idx="115">
                  <c:v>-1.3774909150148518</c:v>
                </c:pt>
                <c:pt idx="116">
                  <c:v>-2.4711369072967182</c:v>
                </c:pt>
                <c:pt idx="117">
                  <c:v>-2.9812053302045367</c:v>
                </c:pt>
                <c:pt idx="118">
                  <c:v>-2.7872396887638446</c:v>
                </c:pt>
                <c:pt idx="119">
                  <c:v>-1.9350464282751025</c:v>
                </c:pt>
                <c:pt idx="120">
                  <c:v>-0.62587739768467543</c:v>
                </c:pt>
                <c:pt idx="121">
                  <c:v>0.83109728842753228</c:v>
                </c:pt>
                <c:pt idx="122">
                  <c:v>2.0918020980866081</c:v>
                </c:pt>
                <c:pt idx="123">
                  <c:v>2.8585121070495454</c:v>
                </c:pt>
                <c:pt idx="124">
                  <c:v>2.9501629792513651</c:v>
                </c:pt>
                <c:pt idx="125">
                  <c:v>2.3451106717931811</c:v>
                </c:pt>
                <c:pt idx="126">
                  <c:v>1.1862428384864827</c:v>
                </c:pt>
                <c:pt idx="127">
                  <c:v>-0.25276516444299268</c:v>
                </c:pt>
              </c:numCache>
            </c:numRef>
          </c:yVal>
          <c:smooth val="1"/>
        </c:ser>
        <c:axId val="118480896"/>
        <c:axId val="118482432"/>
      </c:scatterChart>
      <c:valAx>
        <c:axId val="118480896"/>
        <c:scaling>
          <c:orientation val="minMax"/>
        </c:scaling>
        <c:axPos val="b"/>
        <c:tickLblPos val="nextTo"/>
        <c:crossAx val="118482432"/>
        <c:crosses val="autoZero"/>
        <c:crossBetween val="midCat"/>
      </c:valAx>
      <c:valAx>
        <c:axId val="118482432"/>
        <c:scaling>
          <c:orientation val="minMax"/>
          <c:max val="16"/>
          <c:min val="-16"/>
        </c:scaling>
        <c:axPos val="l"/>
        <c:majorGridlines/>
        <c:numFmt formatCode="General" sourceLinked="1"/>
        <c:tickLblPos val="nextTo"/>
        <c:crossAx val="1184808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付録1のFFT計算例!$D$7:$D$134</c:f>
              <c:numCache>
                <c:formatCode>General</c:formatCode>
                <c:ptCount val="128"/>
                <c:pt idx="0">
                  <c:v>1.9812147113897407</c:v>
                </c:pt>
                <c:pt idx="1">
                  <c:v>1.9575317006199677</c:v>
                </c:pt>
                <c:pt idx="2">
                  <c:v>1.7049899488899625</c:v>
                </c:pt>
                <c:pt idx="3">
                  <c:v>1.2531145910021473</c:v>
                </c:pt>
                <c:pt idx="4">
                  <c:v>0.6547352314244419</c:v>
                </c:pt>
                <c:pt idx="5">
                  <c:v>-2.0190464888779385E-2</c:v>
                </c:pt>
                <c:pt idx="6">
                  <c:v>-0.69275565568764741</c:v>
                </c:pt>
                <c:pt idx="7">
                  <c:v>-1.2843294698954972</c:v>
                </c:pt>
                <c:pt idx="8">
                  <c:v>-1.7257498917647642</c:v>
                </c:pt>
                <c:pt idx="9">
                  <c:v>-1.9654096232112643</c:v>
                </c:pt>
                <c:pt idx="10">
                  <c:v>-1.9752895908374417</c:v>
                </c:pt>
                <c:pt idx="11">
                  <c:v>-1.754234708903972</c:v>
                </c:pt>
                <c:pt idx="12">
                  <c:v>-1.3280889225926333</c:v>
                </c:pt>
                <c:pt idx="13">
                  <c:v>-0.74667374339661396</c:v>
                </c:pt>
                <c:pt idx="14">
                  <c:v>-7.7963521791981197E-2</c:v>
                </c:pt>
                <c:pt idx="15">
                  <c:v>0.59986156289889148</c:v>
                </c:pt>
                <c:pt idx="16">
                  <c:v>1.2075556954360915</c:v>
                </c:pt>
                <c:pt idx="17">
                  <c:v>1.6740722031055391</c:v>
                </c:pt>
                <c:pt idx="18">
                  <c:v>1.9448697568709894</c:v>
                </c:pt>
                <c:pt idx="19">
                  <c:v>1.9882889015163432</c:v>
                </c:pt>
                <c:pt idx="20">
                  <c:v>1.7992534225547745</c:v>
                </c:pt>
                <c:pt idx="21">
                  <c:v>1.3998638160846408</c:v>
                </c:pt>
                <c:pt idx="22">
                  <c:v>0.83681347790657989</c:v>
                </c:pt>
                <c:pt idx="23">
                  <c:v>0.17592969012890947</c:v>
                </c:pt>
                <c:pt idx="24">
                  <c:v>-0.5055223711370902</c:v>
                </c:pt>
                <c:pt idx="25">
                  <c:v>-1.1278728539463918</c:v>
                </c:pt>
                <c:pt idx="26">
                  <c:v>-1.6183615838984378</c:v>
                </c:pt>
                <c:pt idx="27">
                  <c:v>-1.9196445940186695</c:v>
                </c:pt>
                <c:pt idx="28">
                  <c:v>-1.9964983166136496</c:v>
                </c:pt>
                <c:pt idx="29">
                  <c:v>-1.8399376373245071</c:v>
                </c:pt>
                <c:pt idx="30">
                  <c:v>-1.4682663618748653</c:v>
                </c:pt>
                <c:pt idx="31">
                  <c:v>-0.9249372834550279</c:v>
                </c:pt>
                <c:pt idx="32">
                  <c:v>-0.27347203431997175</c:v>
                </c:pt>
                <c:pt idx="33">
                  <c:v>0.4099653486213875</c:v>
                </c:pt>
                <c:pt idx="34">
                  <c:v>1.045472905704449</c:v>
                </c:pt>
                <c:pt idx="35">
                  <c:v>1.5587522440405202</c:v>
                </c:pt>
                <c:pt idx="36">
                  <c:v>1.8897949034369459</c:v>
                </c:pt>
                <c:pt idx="37">
                  <c:v>1.9998980592040492</c:v>
                </c:pt>
                <c:pt idx="38">
                  <c:v>1.8761893427377188</c:v>
                </c:pt>
                <c:pt idx="39">
                  <c:v>1.5331317745281612</c:v>
                </c:pt>
                <c:pt idx="40">
                  <c:v>1.0108328650246086</c:v>
                </c:pt>
                <c:pt idx="41">
                  <c:v>0.37035556957845561</c:v>
                </c:pt>
                <c:pt idx="42">
                  <c:v>-0.31342069739112954</c:v>
                </c:pt>
                <c:pt idx="43">
                  <c:v>-0.96055435664553956</c:v>
                </c:pt>
                <c:pt idx="44">
                  <c:v>-1.4953877856579016</c:v>
                </c:pt>
                <c:pt idx="45">
                  <c:v>-1.8553925946460665</c:v>
                </c:pt>
                <c:pt idx="46">
                  <c:v>-1.9984799391236274</c:v>
                </c:pt>
                <c:pt idx="47">
                  <c:v>-1.9079212064739237</c:v>
                </c:pt>
                <c:pt idx="48">
                  <c:v>-1.5943037897545458</c:v>
                </c:pt>
                <c:pt idx="49">
                  <c:v>-1.0942932955101543</c:v>
                </c:pt>
                <c:pt idx="50">
                  <c:v>-0.46634689822399805</c:v>
                </c:pt>
                <c:pt idx="51">
                  <c:v>0.21612099873668505</c:v>
                </c:pt>
                <c:pt idx="52">
                  <c:v>0.87332178015066109</c:v>
                </c:pt>
                <c:pt idx="53">
                  <c:v>1.4284208571604762</c:v>
                </c:pt>
                <c:pt idx="54">
                  <c:v>1.8165205446699817</c:v>
                </c:pt>
                <c:pt idx="55">
                  <c:v>1.9922473727004133</c:v>
                </c:pt>
                <c:pt idx="56">
                  <c:v>1.935056784755852</c:v>
                </c:pt>
                <c:pt idx="57">
                  <c:v>1.6516350408583549</c:v>
                </c:pt>
                <c:pt idx="58">
                  <c:v>1.1751175142172405</c:v>
                </c:pt>
                <c:pt idx="59">
                  <c:v>0.56121477195030656</c:v>
                </c:pt>
                <c:pt idx="60">
                  <c:v>-0.11830065289857768</c:v>
                </c:pt>
                <c:pt idx="61">
                  <c:v>-0.7839853242180832</c:v>
                </c:pt>
                <c:pt idx="62">
                  <c:v>-1.3580127855036712</c:v>
                </c:pt>
                <c:pt idx="63">
                  <c:v>-1.7732723983810421</c:v>
                </c:pt>
                <c:pt idx="64">
                  <c:v>-1.9812153745242689</c:v>
                </c:pt>
                <c:pt idx="65">
                  <c:v>-1.9575307065067</c:v>
                </c:pt>
                <c:pt idx="66">
                  <c:v>-1.704987413752564</c:v>
                </c:pt>
                <c:pt idx="67">
                  <c:v>-1.2531108112283451</c:v>
                </c:pt>
                <c:pt idx="68">
                  <c:v>-0.65473064891474186</c:v>
                </c:pt>
                <c:pt idx="69">
                  <c:v>2.0195314384470735E-2</c:v>
                </c:pt>
                <c:pt idx="70">
                  <c:v>0.69276020520561832</c:v>
                </c:pt>
                <c:pt idx="71">
                  <c:v>1.2843331875429493</c:v>
                </c:pt>
                <c:pt idx="72">
                  <c:v>1.7257523429045187</c:v>
                </c:pt>
                <c:pt idx="73">
                  <c:v>1.9654105212759099</c:v>
                </c:pt>
                <c:pt idx="74">
                  <c:v>1.9752888308325409</c:v>
                </c:pt>
                <c:pt idx="75">
                  <c:v>1.7542323796831436</c:v>
                </c:pt>
                <c:pt idx="76">
                  <c:v>1.3280852964694807</c:v>
                </c:pt>
                <c:pt idx="77">
                  <c:v>0.74666924430809678</c:v>
                </c:pt>
                <c:pt idx="78">
                  <c:v>7.7958675735034538E-2</c:v>
                </c:pt>
                <c:pt idx="79">
                  <c:v>-0.59986618936254599</c:v>
                </c:pt>
                <c:pt idx="80">
                  <c:v>-1.2075595614178329</c:v>
                </c:pt>
                <c:pt idx="81">
                  <c:v>-1.6740748566261048</c:v>
                </c:pt>
                <c:pt idx="82">
                  <c:v>-1.9448708877022651</c:v>
                </c:pt>
                <c:pt idx="83">
                  <c:v>-1.9882883774507052</c:v>
                </c:pt>
                <c:pt idx="84">
                  <c:v>-1.7992513048617267</c:v>
                </c:pt>
                <c:pt idx="85">
                  <c:v>-1.3998603523476967</c:v>
                </c:pt>
                <c:pt idx="86">
                  <c:v>-0.83680907307778674</c:v>
                </c:pt>
                <c:pt idx="87">
                  <c:v>-0.17592485918515643</c:v>
                </c:pt>
                <c:pt idx="88">
                  <c:v>0.50552706340102682</c:v>
                </c:pt>
                <c:pt idx="89">
                  <c:v>1.1278768589490413</c:v>
                </c:pt>
                <c:pt idx="90">
                  <c:v>1.6183644334073395</c:v>
                </c:pt>
                <c:pt idx="91">
                  <c:v>1.919645954892343</c:v>
                </c:pt>
                <c:pt idx="92">
                  <c:v>1.9964980297497743</c:v>
                </c:pt>
                <c:pt idx="93">
                  <c:v>1.8399357362608832</c:v>
                </c:pt>
                <c:pt idx="94">
                  <c:v>1.4682630688684433</c:v>
                </c:pt>
                <c:pt idx="95">
                  <c:v>0.92493298349742326</c:v>
                </c:pt>
                <c:pt idx="96">
                  <c:v>0.27346723012738894</c:v>
                </c:pt>
                <c:pt idx="97">
                  <c:v>-0.40997009538170215</c:v>
                </c:pt>
                <c:pt idx="98">
                  <c:v>-1.045477040079738</c:v>
                </c:pt>
                <c:pt idx="99">
                  <c:v>-1.5587552826731403</c:v>
                </c:pt>
                <c:pt idx="100">
                  <c:v>-1.8897964910746012</c:v>
                </c:pt>
                <c:pt idx="101">
                  <c:v>-1.999898010233008</c:v>
                </c:pt>
                <c:pt idx="102">
                  <c:v>-1.8761876628832808</c:v>
                </c:pt>
                <c:pt idx="103">
                  <c:v>-1.5331286601852969</c:v>
                </c:pt>
                <c:pt idx="104">
                  <c:v>-1.0108286802970357</c:v>
                </c:pt>
                <c:pt idx="105">
                  <c:v>-0.37035080371059614</c:v>
                </c:pt>
                <c:pt idx="106">
                  <c:v>0.31342548721260577</c:v>
                </c:pt>
                <c:pt idx="107">
                  <c:v>0.96055861043355273</c:v>
                </c:pt>
                <c:pt idx="108">
                  <c:v>1.4953910060940148</c:v>
                </c:pt>
                <c:pt idx="109">
                  <c:v>1.8553944052229991</c:v>
                </c:pt>
                <c:pt idx="110">
                  <c:v>1.9984801281633939</c:v>
                </c:pt>
                <c:pt idx="111">
                  <c:v>1.9079197518755255</c:v>
                </c:pt>
                <c:pt idx="112">
                  <c:v>1.5943008615778504</c:v>
                </c:pt>
                <c:pt idx="113">
                  <c:v>1.0942892360938303</c:v>
                </c:pt>
                <c:pt idx="114">
                  <c:v>0.46634218216212342</c:v>
                </c:pt>
                <c:pt idx="115">
                  <c:v>-0.21612582008040479</c:v>
                </c:pt>
                <c:pt idx="116">
                  <c:v>-0.87332614310377421</c:v>
                </c:pt>
                <c:pt idx="117">
                  <c:v>-1.4284242516418777</c:v>
                </c:pt>
                <c:pt idx="118">
                  <c:v>-1.8165225738244055</c:v>
                </c:pt>
                <c:pt idx="119">
                  <c:v>-1.9922477992955816</c:v>
                </c:pt>
                <c:pt idx="120">
                  <c:v>-1.9350555589177127</c:v>
                </c:pt>
                <c:pt idx="121">
                  <c:v>-1.6516323059019611</c:v>
                </c:pt>
                <c:pt idx="122">
                  <c:v>-1.1751135898915428</c:v>
                </c:pt>
                <c:pt idx="123">
                  <c:v>-0.5612101170556375</c:v>
                </c:pt>
                <c:pt idx="124">
                  <c:v>0.11830549414964889</c:v>
                </c:pt>
                <c:pt idx="125">
                  <c:v>0.78398978582571888</c:v>
                </c:pt>
                <c:pt idx="126">
                  <c:v>1.3580163458528463</c:v>
                </c:pt>
                <c:pt idx="127">
                  <c:v>1.7732746412246265</c:v>
                </c:pt>
              </c:numCache>
            </c:numRef>
          </c:yVal>
          <c:smooth val="1"/>
        </c:ser>
        <c:axId val="119605888"/>
        <c:axId val="119749248"/>
      </c:scatterChart>
      <c:valAx>
        <c:axId val="119605888"/>
        <c:scaling>
          <c:orientation val="minMax"/>
        </c:scaling>
        <c:axPos val="b"/>
        <c:tickLblPos val="nextTo"/>
        <c:crossAx val="119749248"/>
        <c:crosses val="autoZero"/>
        <c:crossBetween val="midCat"/>
      </c:valAx>
      <c:valAx>
        <c:axId val="119749248"/>
        <c:scaling>
          <c:orientation val="minMax"/>
          <c:max val="16"/>
          <c:min val="-16"/>
        </c:scaling>
        <c:axPos val="l"/>
        <c:majorGridlines/>
        <c:numFmt formatCode="General" sourceLinked="1"/>
        <c:tickLblPos val="nextTo"/>
        <c:crossAx val="119605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付録1のFFT計算例!$E$7:$E$134</c:f>
              <c:numCache>
                <c:formatCode>General</c:formatCode>
                <c:ptCount val="128"/>
                <c:pt idx="0">
                  <c:v>-1.955908487392481</c:v>
                </c:pt>
                <c:pt idx="1">
                  <c:v>-1.2876981588492904</c:v>
                </c:pt>
                <c:pt idx="2">
                  <c:v>-0.60708659037629609</c:v>
                </c:pt>
                <c:pt idx="3">
                  <c:v>7.9371555117629278E-2</c:v>
                </c:pt>
                <c:pt idx="4">
                  <c:v>0.76506530897842917</c:v>
                </c:pt>
                <c:pt idx="5">
                  <c:v>1.4433910640629557</c:v>
                </c:pt>
                <c:pt idx="6">
                  <c:v>2.1078161710996697</c:v>
                </c:pt>
                <c:pt idx="7">
                  <c:v>2.7519418516860994</c:v>
                </c:pt>
                <c:pt idx="8">
                  <c:v>3.3695648220363621</c:v>
                </c:pt>
                <c:pt idx="9">
                  <c:v>3.9547370340082475</c:v>
                </c:pt>
                <c:pt idx="10">
                  <c:v>4.5018229580709814</c:v>
                </c:pt>
                <c:pt idx="11">
                  <c:v>5.0055538565472624</c:v>
                </c:pt>
                <c:pt idx="12">
                  <c:v>5.4610785244484612</c:v>
                </c:pt>
                <c:pt idx="13">
                  <c:v>5.8640100092408911</c:v>
                </c:pt>
                <c:pt idx="14">
                  <c:v>6.2104678596061706</c:v>
                </c:pt>
                <c:pt idx="15">
                  <c:v>6.4971154963169271</c:v>
                </c:pt>
                <c:pt idx="16">
                  <c:v>6.7211923453257931</c:v>
                </c:pt>
                <c:pt idx="17">
                  <c:v>6.8805404236084264</c:v>
                </c:pt>
                <c:pt idx="18">
                  <c:v>6.9736251217242877</c:v>
                </c:pt>
                <c:pt idx="19">
                  <c:v>6.9995499829477099</c:v>
                </c:pt>
                <c:pt idx="20">
                  <c:v>6.9580653366381267</c:v>
                </c:pt>
                <c:pt idx="21">
                  <c:v>6.8495707027053472</c:v>
                </c:pt>
                <c:pt idx="22">
                  <c:v>6.6751109440135847</c:v>
                </c:pt>
                <c:pt idx="23">
                  <c:v>6.4363662037786744</c:v>
                </c:pt>
                <c:pt idx="24">
                  <c:v>6.1356357248668765</c:v>
                </c:pt>
                <c:pt idx="25">
                  <c:v>5.7758157068243046</c:v>
                </c:pt>
                <c:pt idx="26">
                  <c:v>5.3603714138859235</c:v>
                </c:pt>
                <c:pt idx="27">
                  <c:v>4.8933038025793119</c:v>
                </c:pt>
                <c:pt idx="28">
                  <c:v>4.3791109903176597</c:v>
                </c:pt>
                <c:pt idx="29">
                  <c:v>3.8227449360606158</c:v>
                </c:pt>
                <c:pt idx="30">
                  <c:v>3.2295637502319821</c:v>
                </c:pt>
                <c:pt idx="31">
                  <c:v>2.6052800931759186</c:v>
                </c:pt>
                <c:pt idx="32">
                  <c:v>1.955906159102849</c:v>
                </c:pt>
                <c:pt idx="33">
                  <c:v>1.2876957753598577</c:v>
                </c:pt>
                <c:pt idx="34">
                  <c:v>0.60708417464137365</c:v>
                </c:pt>
                <c:pt idx="35">
                  <c:v>-7.9373979833188224E-2</c:v>
                </c:pt>
                <c:pt idx="36">
                  <c:v>-0.76506771932328321</c:v>
                </c:pt>
                <c:pt idx="37">
                  <c:v>-1.443393436824161</c:v>
                </c:pt>
                <c:pt idx="38">
                  <c:v>-2.1078184834262341</c:v>
                </c:pt>
                <c:pt idx="39">
                  <c:v>-2.7519440813090488</c:v>
                </c:pt>
                <c:pt idx="40">
                  <c:v>-3.3695669474832042</c:v>
                </c:pt>
                <c:pt idx="41">
                  <c:v>-3.9547390348097515</c:v>
                </c:pt>
                <c:pt idx="42">
                  <c:v>-4.5018248149583524</c:v>
                </c:pt>
                <c:pt idx="43">
                  <c:v>-5.0055555516376371</c:v>
                </c:pt>
                <c:pt idx="44">
                  <c:v>-5.4610800414172065</c:v>
                </c:pt>
                <c:pt idx="45">
                  <c:v>-5.8640113334787491</c:v>
                </c:pt>
                <c:pt idx="46">
                  <c:v>-6.2104689783600184</c:v>
                </c:pt>
                <c:pt idx="47">
                  <c:v>-6.4971163988125387</c:v>
                </c:pt>
                <c:pt idx="48">
                  <c:v>-6.7211930228716508</c:v>
                </c:pt>
                <c:pt idx="49">
                  <c:v>-6.8805408696793844</c:v>
                </c:pt>
                <c:pt idx="50">
                  <c:v>-6.9736253320244428</c:v>
                </c:pt>
                <c:pt idx="51">
                  <c:v>-6.9995499554517533</c:v>
                </c:pt>
                <c:pt idx="52">
                  <c:v>-6.958065071610859</c:v>
                </c:pt>
                <c:pt idx="53">
                  <c:v>-6.8495702026991303</c:v>
                </c:pt>
                <c:pt idx="54">
                  <c:v>-6.6751102138437473</c:v>
                </c:pt>
                <c:pt idx="55">
                  <c:v>-6.4363652504771602</c:v>
                </c:pt>
                <c:pt idx="56">
                  <c:v>-6.1356345576144928</c:v>
                </c:pt>
                <c:pt idx="57">
                  <c:v>-5.7758143368623429</c:v>
                </c:pt>
                <c:pt idx="58">
                  <c:v>-5.3603698544078577</c:v>
                </c:pt>
                <c:pt idx="59">
                  <c:v>-4.893302068603786</c:v>
                </c:pt>
                <c:pt idx="60">
                  <c:v>-4.3791090985437915</c:v>
                </c:pt>
                <c:pt idx="61">
                  <c:v>-3.8227429047072463</c:v>
                </c:pt>
                <c:pt idx="62">
                  <c:v>-3.2295615988621371</c:v>
                </c:pt>
                <c:pt idx="63">
                  <c:v>-2.6052778425084928</c:v>
                </c:pt>
                <c:pt idx="64">
                  <c:v>-1.9559038308129821</c:v>
                </c:pt>
                <c:pt idx="65">
                  <c:v>-1.2876933918702826</c:v>
                </c:pt>
                <c:pt idx="66">
                  <c:v>-0.60708175890637839</c:v>
                </c:pt>
                <c:pt idx="67">
                  <c:v>7.9376404548725202E-2</c:v>
                </c:pt>
                <c:pt idx="68">
                  <c:v>0.76507012966804533</c:v>
                </c:pt>
                <c:pt idx="69">
                  <c:v>1.4433958095851811</c:v>
                </c:pt>
                <c:pt idx="70">
                  <c:v>2.1078207957525454</c:v>
                </c:pt>
                <c:pt idx="71">
                  <c:v>2.7519463109316566</c:v>
                </c:pt>
                <c:pt idx="72">
                  <c:v>3.3695690729296417</c:v>
                </c:pt>
                <c:pt idx="73">
                  <c:v>3.9547410356107924</c:v>
                </c:pt>
                <c:pt idx="74">
                  <c:v>4.5018266718451834</c:v>
                </c:pt>
                <c:pt idx="75">
                  <c:v>5.0055572467274203</c:v>
                </c:pt>
                <c:pt idx="76">
                  <c:v>5.4610815583852954</c:v>
                </c:pt>
                <c:pt idx="77">
                  <c:v>5.86401265771591</c:v>
                </c:pt>
                <c:pt idx="78">
                  <c:v>6.2104700971131201</c:v>
                </c:pt>
                <c:pt idx="79">
                  <c:v>6.4971173013073757</c:v>
                </c:pt>
                <c:pt idx="80">
                  <c:v>6.7211937004167019</c:v>
                </c:pt>
                <c:pt idx="81">
                  <c:v>6.880541315749519</c:v>
                </c:pt>
                <c:pt idx="82">
                  <c:v>6.9736255423237594</c:v>
                </c:pt>
                <c:pt idx="83">
                  <c:v>6.9995499279549573</c:v>
                </c:pt>
                <c:pt idx="84">
                  <c:v>6.9580648065827591</c:v>
                </c:pt>
                <c:pt idx="85">
                  <c:v>6.8495697026920892</c:v>
                </c:pt>
                <c:pt idx="86">
                  <c:v>6.6751094836731131</c:v>
                </c:pt>
                <c:pt idx="87">
                  <c:v>6.4363642971748689</c:v>
                </c:pt>
                <c:pt idx="88">
                  <c:v>6.1356333903613782</c:v>
                </c:pt>
                <c:pt idx="89">
                  <c:v>5.7758129668996823</c:v>
                </c:pt>
                <c:pt idx="90">
                  <c:v>5.360368294929156</c:v>
                </c:pt>
                <c:pt idx="91">
                  <c:v>4.8933003346276625</c:v>
                </c:pt>
                <c:pt idx="92">
                  <c:v>4.3791072067694081</c:v>
                </c:pt>
                <c:pt idx="93">
                  <c:v>3.822740873353407</c:v>
                </c:pt>
                <c:pt idx="94">
                  <c:v>3.229559447491916</c:v>
                </c:pt>
                <c:pt idx="95">
                  <c:v>2.6052755918407433</c:v>
                </c:pt>
                <c:pt idx="96">
                  <c:v>1.955901502522893</c:v>
                </c:pt>
                <c:pt idx="97">
                  <c:v>1.2876910083805406</c:v>
                </c:pt>
                <c:pt idx="98">
                  <c:v>0.60707934317132262</c:v>
                </c:pt>
                <c:pt idx="99">
                  <c:v>-7.9378829264265094E-2</c:v>
                </c:pt>
                <c:pt idx="100">
                  <c:v>-0.76507254001270342</c:v>
                </c:pt>
                <c:pt idx="101">
                  <c:v>-1.4433981823460402</c:v>
                </c:pt>
                <c:pt idx="102">
                  <c:v>-2.1078231080785801</c:v>
                </c:pt>
                <c:pt idx="103">
                  <c:v>-2.7519485405539452</c:v>
                </c:pt>
                <c:pt idx="104">
                  <c:v>-3.3695711983756746</c:v>
                </c:pt>
                <c:pt idx="105">
                  <c:v>-3.9547430364113576</c:v>
                </c:pt>
                <c:pt idx="106">
                  <c:v>-4.5018285287314557</c:v>
                </c:pt>
                <c:pt idx="107">
                  <c:v>-5.0055589418166022</c:v>
                </c:pt>
                <c:pt idx="108">
                  <c:v>-5.4610830753527297</c:v>
                </c:pt>
                <c:pt idx="109">
                  <c:v>-5.8640139819523673</c:v>
                </c:pt>
                <c:pt idx="110">
                  <c:v>-6.210471215865466</c:v>
                </c:pt>
                <c:pt idx="111">
                  <c:v>-6.4971182038014339</c:v>
                </c:pt>
                <c:pt idx="112">
                  <c:v>-6.7211943779609467</c:v>
                </c:pt>
                <c:pt idx="113">
                  <c:v>-6.8805417618188285</c:v>
                </c:pt>
                <c:pt idx="114">
                  <c:v>-6.9736257526222394</c:v>
                </c:pt>
                <c:pt idx="115">
                  <c:v>-6.9995499004573203</c:v>
                </c:pt>
                <c:pt idx="116">
                  <c:v>-6.9580645415538198</c:v>
                </c:pt>
                <c:pt idx="117">
                  <c:v>-6.8495692026842256</c:v>
                </c:pt>
                <c:pt idx="118">
                  <c:v>-6.6751087535016778</c:v>
                </c:pt>
                <c:pt idx="119">
                  <c:v>-6.4363633438718058</c:v>
                </c:pt>
                <c:pt idx="120">
                  <c:v>-6.1356322231075158</c:v>
                </c:pt>
                <c:pt idx="121">
                  <c:v>-5.775811596936328</c:v>
                </c:pt>
                <c:pt idx="122">
                  <c:v>-5.3603667354498112</c:v>
                </c:pt>
                <c:pt idx="123">
                  <c:v>-4.8932986006509545</c:v>
                </c:pt>
                <c:pt idx="124">
                  <c:v>-4.3791053149944794</c:v>
                </c:pt>
                <c:pt idx="125">
                  <c:v>-3.8227388419991097</c:v>
                </c:pt>
                <c:pt idx="126">
                  <c:v>-3.2295572961213073</c:v>
                </c:pt>
                <c:pt idx="127">
                  <c:v>-2.6052733411726807</c:v>
                </c:pt>
              </c:numCache>
            </c:numRef>
          </c:yVal>
          <c:smooth val="1"/>
        </c:ser>
        <c:axId val="118317056"/>
        <c:axId val="118320512"/>
      </c:scatterChart>
      <c:valAx>
        <c:axId val="118317056"/>
        <c:scaling>
          <c:orientation val="minMax"/>
        </c:scaling>
        <c:axPos val="b"/>
        <c:tickLblPos val="nextTo"/>
        <c:crossAx val="118320512"/>
        <c:crosses val="autoZero"/>
        <c:crossBetween val="midCat"/>
      </c:valAx>
      <c:valAx>
        <c:axId val="118320512"/>
        <c:scaling>
          <c:orientation val="minMax"/>
          <c:max val="16"/>
          <c:min val="-16"/>
        </c:scaling>
        <c:axPos val="l"/>
        <c:majorGridlines/>
        <c:numFmt formatCode="General" sourceLinked="1"/>
        <c:tickLblPos val="nextTo"/>
        <c:crossAx val="11831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0536111111111113"/>
          <c:y val="0.13869677748614756"/>
          <c:w val="0.15276496040040174"/>
          <c:h val="8.6396126614851007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付録1のFFT計算例!$F$7:$F$134</c:f>
              <c:numCache>
                <c:formatCode>General</c:formatCode>
                <c:ptCount val="128"/>
                <c:pt idx="0">
                  <c:v>3.6517810029105107</c:v>
                </c:pt>
                <c:pt idx="1">
                  <c:v>3.9389651326628963</c:v>
                </c:pt>
                <c:pt idx="2">
                  <c:v>3.9900575131386429</c:v>
                </c:pt>
                <c:pt idx="3">
                  <c:v>3.8019957944374716</c:v>
                </c:pt>
                <c:pt idx="4">
                  <c:v>3.3860519270958158</c:v>
                </c:pt>
                <c:pt idx="5">
                  <c:v>2.7671565494753296</c:v>
                </c:pt>
                <c:pt idx="6">
                  <c:v>1.9824047074574973</c:v>
                </c:pt>
                <c:pt idx="7">
                  <c:v>1.0788324698802054</c:v>
                </c:pt>
                <c:pt idx="8">
                  <c:v>0.11059770384375285</c:v>
                </c:pt>
                <c:pt idx="9">
                  <c:v>-0.8642660128147629</c:v>
                </c:pt>
                <c:pt idx="10">
                  <c:v>-1.787327779485506</c:v>
                </c:pt>
                <c:pt idx="11">
                  <c:v>-2.6032615752863375</c:v>
                </c:pt>
                <c:pt idx="12">
                  <c:v>-3.2631623628136328</c:v>
                </c:pt>
                <c:pt idx="13">
                  <c:v>-3.7274773341523146</c:v>
                </c:pt>
                <c:pt idx="14">
                  <c:v>-3.9683766075677913</c:v>
                </c:pt>
                <c:pt idx="15">
                  <c:v>-3.9714212812306235</c:v>
                </c:pt>
                <c:pt idx="16">
                  <c:v>-3.7364288649925497</c:v>
                </c:pt>
                <c:pt idx="17">
                  <c:v>-3.2774842183910007</c:v>
                </c:pt>
                <c:pt idx="18">
                  <c:v>-2.6220953392853166</c:v>
                </c:pt>
                <c:pt idx="19">
                  <c:v>-1.8095446030490419</c:v>
                </c:pt>
                <c:pt idx="20">
                  <c:v>-0.88853427493027282</c:v>
                </c:pt>
                <c:pt idx="21">
                  <c:v>8.5732582300933904E-2</c:v>
                </c:pt>
                <c:pt idx="22">
                  <c:v>1.0548608423006893</c:v>
                </c:pt>
                <c:pt idx="23">
                  <c:v>1.9607633734314562</c:v>
                </c:pt>
                <c:pt idx="24">
                  <c:v>2.7491426366073113</c:v>
                </c:pt>
                <c:pt idx="25">
                  <c:v>3.3727451444101555</c:v>
                </c:pt>
                <c:pt idx="26">
                  <c:v>3.79419371731138</c:v>
                </c:pt>
                <c:pt idx="27">
                  <c:v>3.988227778622627</c:v>
                </c:pt>
                <c:pt idx="28">
                  <c:v>3.9432174104818838</c:v>
                </c:pt>
                <c:pt idx="29">
                  <c:v>3.6618604221339695</c:v>
                </c:pt>
                <c:pt idx="30">
                  <c:v>3.161020649970701</c:v>
                </c:pt>
                <c:pt idx="31">
                  <c:v>2.4707171812230806</c:v>
                </c:pt>
                <c:pt idx="32">
                  <c:v>1.6323250847174224</c:v>
                </c:pt>
                <c:pt idx="33">
                  <c:v>0.69609549240774737</c:v>
                </c:pt>
                <c:pt idx="34">
                  <c:v>-0.28185632818553435</c:v>
                </c:pt>
                <c:pt idx="35">
                  <c:v>-1.2429143832020997</c:v>
                </c:pt>
                <c:pt idx="36">
                  <c:v>-2.1294752489701669</c:v>
                </c:pt>
                <c:pt idx="37">
                  <c:v>-2.8884006776022892</c:v>
                </c:pt>
                <c:pt idx="38">
                  <c:v>-3.4742025710875106</c:v>
                </c:pt>
                <c:pt idx="39">
                  <c:v>-3.8517694244735314</c:v>
                </c:pt>
                <c:pt idx="40">
                  <c:v>-3.9984708219321834</c:v>
                </c:pt>
                <c:pt idx="41">
                  <c:v>-3.9055138474612101</c:v>
                </c:pt>
                <c:pt idx="42">
                  <c:v>-3.5784701103465797</c:v>
                </c:pt>
                <c:pt idx="43">
                  <c:v>-3.0369417967933034</c:v>
                </c:pt>
                <c:pt idx="44">
                  <c:v>-2.3133867637570726</c:v>
                </c:pt>
                <c:pt idx="45">
                  <c:v>-1.4511730959236591</c:v>
                </c:pt>
                <c:pt idx="46">
                  <c:v>-0.50197973083960179</c:v>
                </c:pt>
                <c:pt idx="47">
                  <c:v>0.47730104775632942</c:v>
                </c:pt>
                <c:pt idx="48">
                  <c:v>1.4279735915745955</c:v>
                </c:pt>
                <c:pt idx="49">
                  <c:v>2.2930569585910034</c:v>
                </c:pt>
                <c:pt idx="50">
                  <c:v>3.0207002086448749</c:v>
                </c:pt>
                <c:pt idx="51">
                  <c:v>3.5672902195152618</c:v>
                </c:pt>
                <c:pt idx="52">
                  <c:v>3.9000657487293107</c:v>
                </c:pt>
                <c:pt idx="53">
                  <c:v>3.9990810607542877</c:v>
                </c:pt>
                <c:pt idx="54">
                  <c:v>3.858401424656114</c:v>
                </c:pt>
                <c:pt idx="55">
                  <c:v>3.4864588270747778</c:v>
                </c:pt>
                <c:pt idx="56">
                  <c:v>2.9055465799681106</c:v>
                </c:pt>
                <c:pt idx="57">
                  <c:v>2.1504831150755708</c:v>
                </c:pt>
                <c:pt idx="58">
                  <c:v>1.2665250539302793</c:v>
                </c:pt>
                <c:pt idx="59">
                  <c:v>0.30665463880008764</c:v>
                </c:pt>
                <c:pt idx="60">
                  <c:v>-0.67159589081699467</c:v>
                </c:pt>
                <c:pt idx="61">
                  <c:v>-1.609592637186497</c:v>
                </c:pt>
                <c:pt idx="62">
                  <c:v>-2.4511144139795977</c:v>
                </c:pt>
                <c:pt idx="63">
                  <c:v>-3.1457225040088654</c:v>
                </c:pt>
                <c:pt idx="64">
                  <c:v>-3.6517838301808636</c:v>
                </c:pt>
                <c:pt idx="65">
                  <c:v>-3.9389663383358098</c:v>
                </c:pt>
                <c:pt idx="66">
                  <c:v>-3.9900570249490976</c:v>
                </c:pt>
                <c:pt idx="67">
                  <c:v>-3.8019936416463316</c:v>
                </c:pt>
                <c:pt idx="68">
                  <c:v>-3.3860482387359983</c:v>
                </c:pt>
                <c:pt idx="69">
                  <c:v>-2.7671515466179559</c:v>
                </c:pt>
                <c:pt idx="70">
                  <c:v>-1.9823986899613373</c:v>
                </c:pt>
                <c:pt idx="71">
                  <c:v>-1.078825798418986</c:v>
                </c:pt>
                <c:pt idx="72">
                  <c:v>-0.11059077828822603</c:v>
                </c:pt>
                <c:pt idx="73">
                  <c:v>0.86427277736403807</c:v>
                </c:pt>
                <c:pt idx="74">
                  <c:v>1.7873339775783654</c:v>
                </c:pt>
                <c:pt idx="75">
                  <c:v>2.6032668354245101</c:v>
                </c:pt>
                <c:pt idx="76">
                  <c:v>3.2631663697175641</c:v>
                </c:pt>
                <c:pt idx="77">
                  <c:v>3.7274798476581728</c:v>
                </c:pt>
                <c:pt idx="78">
                  <c:v>3.9683774770223037</c:v>
                </c:pt>
                <c:pt idx="79">
                  <c:v>3.9714204545208527</c:v>
                </c:pt>
                <c:pt idx="80">
                  <c:v>3.7364263916694123</c:v>
                </c:pt>
                <c:pt idx="81">
                  <c:v>3.2774802466993376</c:v>
                </c:pt>
                <c:pt idx="82">
                  <c:v>2.6220901072784355</c:v>
                </c:pt>
                <c:pt idx="83">
                  <c:v>1.8095384243203365</c:v>
                </c:pt>
                <c:pt idx="84">
                  <c:v>0.88852751981734102</c:v>
                </c:pt>
                <c:pt idx="85">
                  <c:v>-8.5739508913411283E-2</c:v>
                </c:pt>
                <c:pt idx="86">
                  <c:v>-1.054867525248844</c:v>
                </c:pt>
                <c:pt idx="87">
                  <c:v>-1.9607694121560773</c:v>
                </c:pt>
                <c:pt idx="88">
                  <c:v>-2.7491476691622734</c:v>
                </c:pt>
                <c:pt idx="89">
                  <c:v>-3.3727488691566458</c:v>
                </c:pt>
                <c:pt idx="90">
                  <c:v>-3.7941959109974017</c:v>
                </c:pt>
                <c:pt idx="91">
                  <c:v>-3.9882283097641102</c:v>
                </c:pt>
                <c:pt idx="92">
                  <c:v>-3.9432162472435284</c:v>
                </c:pt>
                <c:pt idx="93">
                  <c:v>-3.6618576342373816</c:v>
                </c:pt>
                <c:pt idx="94">
                  <c:v>-3.1610164045154598</c:v>
                </c:pt>
                <c:pt idx="95">
                  <c:v>-2.4707117326711829</c:v>
                </c:pt>
                <c:pt idx="96">
                  <c:v>-1.6323187596414586</c:v>
                </c:pt>
                <c:pt idx="97">
                  <c:v>-0.69608866991705098</c:v>
                </c:pt>
                <c:pt idx="98">
                  <c:v>0.2818632391678787</c:v>
                </c:pt>
                <c:pt idx="99">
                  <c:v>1.2429209684491096</c:v>
                </c:pt>
                <c:pt idx="100">
                  <c:v>2.1294811137785365</c:v>
                </c:pt>
                <c:pt idx="101">
                  <c:v>2.8884054704499809</c:v>
                </c:pt>
                <c:pt idx="102">
                  <c:v>3.4742060047031997</c:v>
                </c:pt>
                <c:pt idx="103">
                  <c:v>3.8517712930548726</c:v>
                </c:pt>
                <c:pt idx="104">
                  <c:v>3.9984710134810553</c:v>
                </c:pt>
                <c:pt idx="105">
                  <c:v>3.9055123504966516</c:v>
                </c:pt>
                <c:pt idx="106">
                  <c:v>3.5784670145929263</c:v>
                </c:pt>
                <c:pt idx="107">
                  <c:v>3.036937287802286</c:v>
                </c:pt>
                <c:pt idx="108">
                  <c:v>2.3133811117863954</c:v>
                </c:pt>
                <c:pt idx="109">
                  <c:v>1.4511666397383296</c:v>
                </c:pt>
                <c:pt idx="110">
                  <c:v>0.50197285740731246</c:v>
                </c:pt>
                <c:pt idx="111">
                  <c:v>-0.47730792645922521</c:v>
                </c:pt>
                <c:pt idx="112">
                  <c:v>-1.4279800632557957</c:v>
                </c:pt>
                <c:pt idx="113">
                  <c:v>-2.2930626353540582</c:v>
                </c:pt>
                <c:pt idx="114">
                  <c:v>-3.0207047502387225</c:v>
                </c:pt>
                <c:pt idx="115">
                  <c:v>-3.567293353728163</c:v>
                </c:pt>
                <c:pt idx="116">
                  <c:v>-3.9000672877043212</c:v>
                </c:pt>
                <c:pt idx="117">
                  <c:v>-3.9990809122490827</c:v>
                </c:pt>
                <c:pt idx="118">
                  <c:v>-3.8583995975717325</c:v>
                </c:pt>
                <c:pt idx="119">
                  <c:v>-3.4864554309220877</c:v>
                </c:pt>
                <c:pt idx="120">
                  <c:v>-2.905541818304044</c:v>
                </c:pt>
                <c:pt idx="121">
                  <c:v>-2.1504772733024002</c:v>
                </c:pt>
                <c:pt idx="122">
                  <c:v>-1.2665184821893503</c:v>
                </c:pt>
                <c:pt idx="123">
                  <c:v>-0.30664773098511466</c:v>
                </c:pt>
                <c:pt idx="124">
                  <c:v>0.67160272066877813</c:v>
                </c:pt>
                <c:pt idx="125">
                  <c:v>1.6095989797108035</c:v>
                </c:pt>
                <c:pt idx="126">
                  <c:v>2.4511198890213115</c:v>
                </c:pt>
                <c:pt idx="127">
                  <c:v>3.1457267834076799</c:v>
                </c:pt>
              </c:numCache>
            </c:numRef>
          </c:yVal>
          <c:smooth val="1"/>
        </c:ser>
        <c:axId val="118352896"/>
        <c:axId val="119743232"/>
      </c:scatterChart>
      <c:valAx>
        <c:axId val="118352896"/>
        <c:scaling>
          <c:orientation val="minMax"/>
        </c:scaling>
        <c:axPos val="b"/>
        <c:tickLblPos val="nextTo"/>
        <c:crossAx val="119743232"/>
        <c:crosses val="autoZero"/>
        <c:crossBetween val="midCat"/>
      </c:valAx>
      <c:valAx>
        <c:axId val="119743232"/>
        <c:scaling>
          <c:orientation val="minMax"/>
          <c:max val="16"/>
          <c:min val="-16"/>
        </c:scaling>
        <c:axPos val="l"/>
        <c:majorGridlines/>
        <c:numFmt formatCode="General" sourceLinked="1"/>
        <c:tickLblPos val="nextTo"/>
        <c:crossAx val="1183528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38018044619422597"/>
          <c:y val="3.7037037037037056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「ダイエット」の興味度合い!$B$12:$B$15</c:f>
              <c:strCache>
                <c:ptCount val="4"/>
                <c:pt idx="0">
                  <c:v>「英語」</c:v>
                </c:pt>
                <c:pt idx="1">
                  <c:v>「数学」</c:v>
                </c:pt>
                <c:pt idx="2">
                  <c:v>「健康」</c:v>
                </c:pt>
                <c:pt idx="3">
                  <c:v>「生き方」</c:v>
                </c:pt>
              </c:strCache>
            </c:strRef>
          </c:cat>
          <c:val>
            <c:numRef>
              <c:f>「ダイエット」の興味度合い!$C$12:$C$15</c:f>
              <c:numCache>
                <c:formatCode>#,##0</c:formatCode>
                <c:ptCount val="4"/>
                <c:pt idx="0">
                  <c:v>1009989</c:v>
                </c:pt>
                <c:pt idx="1">
                  <c:v>42750</c:v>
                </c:pt>
                <c:pt idx="2">
                  <c:v>39204</c:v>
                </c:pt>
                <c:pt idx="3">
                  <c:v>22135</c:v>
                </c:pt>
              </c:numCache>
            </c:numRef>
          </c:val>
        </c:ser>
        <c:gapWidth val="182"/>
        <c:axId val="103107200"/>
        <c:axId val="103133568"/>
      </c:barChart>
      <c:catAx>
        <c:axId val="10310720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133568"/>
        <c:crosses val="autoZero"/>
        <c:auto val="1"/>
        <c:lblAlgn val="ctr"/>
        <c:lblOffset val="100"/>
      </c:catAx>
      <c:valAx>
        <c:axId val="1031335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1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val>
            <c:numRef>
              <c:f>付録1のFFT計算例!$L$7:$L$18</c:f>
              <c:numCache>
                <c:formatCode>General</c:formatCode>
                <c:ptCount val="12"/>
                <c:pt idx="0">
                  <c:v>4.5919237264685471E-7</c:v>
                </c:pt>
                <c:pt idx="1">
                  <c:v>1.0758494223227459E-6</c:v>
                </c:pt>
                <c:pt idx="2">
                  <c:v>6.9999994473788041</c:v>
                </c:pt>
                <c:pt idx="3">
                  <c:v>2.3673013033539437E-6</c:v>
                </c:pt>
                <c:pt idx="4">
                  <c:v>2.6400383612799849E-6</c:v>
                </c:pt>
                <c:pt idx="5">
                  <c:v>4.00000020250011</c:v>
                </c:pt>
                <c:pt idx="6">
                  <c:v>1.9851514541334258E-6</c:v>
                </c:pt>
                <c:pt idx="7">
                  <c:v>1.9999983830276165</c:v>
                </c:pt>
                <c:pt idx="8">
                  <c:v>3.6595997890751869E-6</c:v>
                </c:pt>
                <c:pt idx="9">
                  <c:v>4.4522129453119328E-6</c:v>
                </c:pt>
                <c:pt idx="10">
                  <c:v>3.0000008233200188</c:v>
                </c:pt>
                <c:pt idx="11">
                  <c:v>2.6589018451300203E-6</c:v>
                </c:pt>
              </c:numCache>
            </c:numRef>
          </c:val>
        </c:ser>
        <c:axId val="119795072"/>
        <c:axId val="119923840"/>
      </c:barChart>
      <c:catAx>
        <c:axId val="119795072"/>
        <c:scaling>
          <c:orientation val="minMax"/>
        </c:scaling>
        <c:axPos val="b"/>
        <c:tickLblPos val="nextTo"/>
        <c:crossAx val="119923840"/>
        <c:crosses val="autoZero"/>
        <c:auto val="1"/>
        <c:lblAlgn val="ctr"/>
        <c:lblOffset val="100"/>
      </c:catAx>
      <c:valAx>
        <c:axId val="119923840"/>
        <c:scaling>
          <c:orientation val="minMax"/>
        </c:scaling>
        <c:axPos val="l"/>
        <c:majorGridlines/>
        <c:numFmt formatCode="General" sourceLinked="1"/>
        <c:tickLblPos val="nextTo"/>
        <c:crossAx val="11979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smooth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</c:trendline>
          <c:yVal>
            <c:numRef>
              <c:f>「ダイエット」見出し数の推移!$C$2:$C$588</c:f>
              <c:numCache>
                <c:formatCode>General</c:formatCode>
                <c:ptCount val="587"/>
                <c:pt idx="0">
                  <c:v>63</c:v>
                </c:pt>
                <c:pt idx="1">
                  <c:v>68</c:v>
                </c:pt>
                <c:pt idx="2">
                  <c:v>71</c:v>
                </c:pt>
                <c:pt idx="3">
                  <c:v>55</c:v>
                </c:pt>
                <c:pt idx="4">
                  <c:v>59</c:v>
                </c:pt>
                <c:pt idx="5">
                  <c:v>50</c:v>
                </c:pt>
                <c:pt idx="6">
                  <c:v>65</c:v>
                </c:pt>
                <c:pt idx="7">
                  <c:v>66</c:v>
                </c:pt>
                <c:pt idx="8">
                  <c:v>59</c:v>
                </c:pt>
                <c:pt idx="9">
                  <c:v>52</c:v>
                </c:pt>
                <c:pt idx="10">
                  <c:v>56</c:v>
                </c:pt>
                <c:pt idx="11">
                  <c:v>48</c:v>
                </c:pt>
                <c:pt idx="12">
                  <c:v>56</c:v>
                </c:pt>
                <c:pt idx="13">
                  <c:v>51</c:v>
                </c:pt>
                <c:pt idx="14">
                  <c:v>58</c:v>
                </c:pt>
                <c:pt idx="15">
                  <c:v>66</c:v>
                </c:pt>
                <c:pt idx="16">
                  <c:v>57</c:v>
                </c:pt>
                <c:pt idx="17">
                  <c:v>55</c:v>
                </c:pt>
                <c:pt idx="18">
                  <c:v>68</c:v>
                </c:pt>
                <c:pt idx="19">
                  <c:v>75</c:v>
                </c:pt>
                <c:pt idx="20">
                  <c:v>69</c:v>
                </c:pt>
                <c:pt idx="21">
                  <c:v>92</c:v>
                </c:pt>
                <c:pt idx="22">
                  <c:v>81</c:v>
                </c:pt>
                <c:pt idx="23">
                  <c:v>74</c:v>
                </c:pt>
                <c:pt idx="24">
                  <c:v>77</c:v>
                </c:pt>
                <c:pt idx="25">
                  <c:v>71</c:v>
                </c:pt>
                <c:pt idx="26">
                  <c:v>68</c:v>
                </c:pt>
                <c:pt idx="27">
                  <c:v>76</c:v>
                </c:pt>
                <c:pt idx="28">
                  <c:v>65</c:v>
                </c:pt>
                <c:pt idx="29">
                  <c:v>74</c:v>
                </c:pt>
                <c:pt idx="30">
                  <c:v>59</c:v>
                </c:pt>
                <c:pt idx="31">
                  <c:v>52</c:v>
                </c:pt>
                <c:pt idx="32">
                  <c:v>54</c:v>
                </c:pt>
                <c:pt idx="33">
                  <c:v>60</c:v>
                </c:pt>
                <c:pt idx="34">
                  <c:v>55</c:v>
                </c:pt>
                <c:pt idx="35">
                  <c:v>63</c:v>
                </c:pt>
                <c:pt idx="36">
                  <c:v>50</c:v>
                </c:pt>
                <c:pt idx="37">
                  <c:v>54</c:v>
                </c:pt>
                <c:pt idx="38">
                  <c:v>63</c:v>
                </c:pt>
                <c:pt idx="39">
                  <c:v>56</c:v>
                </c:pt>
                <c:pt idx="40">
                  <c:v>52</c:v>
                </c:pt>
                <c:pt idx="41">
                  <c:v>46</c:v>
                </c:pt>
                <c:pt idx="42">
                  <c:v>43</c:v>
                </c:pt>
                <c:pt idx="43">
                  <c:v>45</c:v>
                </c:pt>
                <c:pt idx="44">
                  <c:v>47</c:v>
                </c:pt>
                <c:pt idx="45">
                  <c:v>44</c:v>
                </c:pt>
                <c:pt idx="46">
                  <c:v>37</c:v>
                </c:pt>
                <c:pt idx="47">
                  <c:v>41</c:v>
                </c:pt>
                <c:pt idx="48">
                  <c:v>36</c:v>
                </c:pt>
                <c:pt idx="49">
                  <c:v>35</c:v>
                </c:pt>
                <c:pt idx="50">
                  <c:v>32</c:v>
                </c:pt>
                <c:pt idx="51">
                  <c:v>31</c:v>
                </c:pt>
                <c:pt idx="52">
                  <c:v>46</c:v>
                </c:pt>
                <c:pt idx="53">
                  <c:v>62</c:v>
                </c:pt>
                <c:pt idx="54">
                  <c:v>52</c:v>
                </c:pt>
                <c:pt idx="55">
                  <c:v>48</c:v>
                </c:pt>
                <c:pt idx="56">
                  <c:v>47</c:v>
                </c:pt>
                <c:pt idx="57">
                  <c:v>49</c:v>
                </c:pt>
                <c:pt idx="58">
                  <c:v>48</c:v>
                </c:pt>
                <c:pt idx="59">
                  <c:v>51</c:v>
                </c:pt>
                <c:pt idx="60">
                  <c:v>45</c:v>
                </c:pt>
                <c:pt idx="61">
                  <c:v>47</c:v>
                </c:pt>
                <c:pt idx="62">
                  <c:v>37</c:v>
                </c:pt>
                <c:pt idx="63">
                  <c:v>54</c:v>
                </c:pt>
                <c:pt idx="64">
                  <c:v>50</c:v>
                </c:pt>
                <c:pt idx="65">
                  <c:v>50</c:v>
                </c:pt>
                <c:pt idx="66">
                  <c:v>49</c:v>
                </c:pt>
                <c:pt idx="67">
                  <c:v>54</c:v>
                </c:pt>
                <c:pt idx="68">
                  <c:v>44</c:v>
                </c:pt>
                <c:pt idx="69">
                  <c:v>52</c:v>
                </c:pt>
                <c:pt idx="70">
                  <c:v>65</c:v>
                </c:pt>
                <c:pt idx="71">
                  <c:v>65</c:v>
                </c:pt>
                <c:pt idx="72">
                  <c:v>70</c:v>
                </c:pt>
                <c:pt idx="73">
                  <c:v>73</c:v>
                </c:pt>
                <c:pt idx="74">
                  <c:v>67</c:v>
                </c:pt>
                <c:pt idx="75">
                  <c:v>71</c:v>
                </c:pt>
                <c:pt idx="76">
                  <c:v>71</c:v>
                </c:pt>
                <c:pt idx="77">
                  <c:v>65</c:v>
                </c:pt>
                <c:pt idx="78">
                  <c:v>61</c:v>
                </c:pt>
                <c:pt idx="79">
                  <c:v>61</c:v>
                </c:pt>
                <c:pt idx="80">
                  <c:v>66</c:v>
                </c:pt>
                <c:pt idx="81">
                  <c:v>58</c:v>
                </c:pt>
                <c:pt idx="82">
                  <c:v>50</c:v>
                </c:pt>
                <c:pt idx="83">
                  <c:v>52</c:v>
                </c:pt>
                <c:pt idx="84">
                  <c:v>50</c:v>
                </c:pt>
                <c:pt idx="85">
                  <c:v>51</c:v>
                </c:pt>
                <c:pt idx="86">
                  <c:v>56</c:v>
                </c:pt>
                <c:pt idx="87">
                  <c:v>54</c:v>
                </c:pt>
                <c:pt idx="88">
                  <c:v>44</c:v>
                </c:pt>
                <c:pt idx="89">
                  <c:v>49</c:v>
                </c:pt>
                <c:pt idx="90">
                  <c:v>44</c:v>
                </c:pt>
                <c:pt idx="91">
                  <c:v>43</c:v>
                </c:pt>
                <c:pt idx="92">
                  <c:v>49</c:v>
                </c:pt>
                <c:pt idx="93">
                  <c:v>49</c:v>
                </c:pt>
                <c:pt idx="94">
                  <c:v>46</c:v>
                </c:pt>
                <c:pt idx="95">
                  <c:v>44</c:v>
                </c:pt>
                <c:pt idx="96">
                  <c:v>41</c:v>
                </c:pt>
                <c:pt idx="97">
                  <c:v>38</c:v>
                </c:pt>
                <c:pt idx="98">
                  <c:v>35</c:v>
                </c:pt>
                <c:pt idx="99">
                  <c:v>33</c:v>
                </c:pt>
                <c:pt idx="100">
                  <c:v>29</c:v>
                </c:pt>
                <c:pt idx="101">
                  <c:v>34</c:v>
                </c:pt>
                <c:pt idx="102">
                  <c:v>29</c:v>
                </c:pt>
                <c:pt idx="103">
                  <c:v>30</c:v>
                </c:pt>
                <c:pt idx="104">
                  <c:v>33</c:v>
                </c:pt>
                <c:pt idx="105">
                  <c:v>41</c:v>
                </c:pt>
                <c:pt idx="106">
                  <c:v>39</c:v>
                </c:pt>
                <c:pt idx="107">
                  <c:v>39</c:v>
                </c:pt>
                <c:pt idx="108">
                  <c:v>41</c:v>
                </c:pt>
                <c:pt idx="109">
                  <c:v>32</c:v>
                </c:pt>
                <c:pt idx="110">
                  <c:v>40</c:v>
                </c:pt>
                <c:pt idx="111">
                  <c:v>36</c:v>
                </c:pt>
                <c:pt idx="112">
                  <c:v>34</c:v>
                </c:pt>
                <c:pt idx="113">
                  <c:v>37</c:v>
                </c:pt>
                <c:pt idx="114">
                  <c:v>32</c:v>
                </c:pt>
                <c:pt idx="115">
                  <c:v>32</c:v>
                </c:pt>
                <c:pt idx="116">
                  <c:v>37</c:v>
                </c:pt>
                <c:pt idx="117">
                  <c:v>38</c:v>
                </c:pt>
                <c:pt idx="118">
                  <c:v>43</c:v>
                </c:pt>
                <c:pt idx="119">
                  <c:v>44</c:v>
                </c:pt>
                <c:pt idx="120">
                  <c:v>43</c:v>
                </c:pt>
                <c:pt idx="121">
                  <c:v>42</c:v>
                </c:pt>
                <c:pt idx="122">
                  <c:v>68</c:v>
                </c:pt>
                <c:pt idx="123">
                  <c:v>57</c:v>
                </c:pt>
                <c:pt idx="124">
                  <c:v>51</c:v>
                </c:pt>
                <c:pt idx="125">
                  <c:v>61</c:v>
                </c:pt>
                <c:pt idx="126">
                  <c:v>55</c:v>
                </c:pt>
                <c:pt idx="127">
                  <c:v>47</c:v>
                </c:pt>
                <c:pt idx="128">
                  <c:v>51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49</c:v>
                </c:pt>
                <c:pt idx="133">
                  <c:v>49</c:v>
                </c:pt>
                <c:pt idx="134">
                  <c:v>42</c:v>
                </c:pt>
                <c:pt idx="135">
                  <c:v>42</c:v>
                </c:pt>
                <c:pt idx="136">
                  <c:v>43</c:v>
                </c:pt>
                <c:pt idx="137">
                  <c:v>49</c:v>
                </c:pt>
                <c:pt idx="138">
                  <c:v>43</c:v>
                </c:pt>
                <c:pt idx="139">
                  <c:v>45</c:v>
                </c:pt>
                <c:pt idx="140">
                  <c:v>42</c:v>
                </c:pt>
                <c:pt idx="141">
                  <c:v>42</c:v>
                </c:pt>
                <c:pt idx="142">
                  <c:v>43</c:v>
                </c:pt>
                <c:pt idx="143">
                  <c:v>39</c:v>
                </c:pt>
                <c:pt idx="144">
                  <c:v>37</c:v>
                </c:pt>
                <c:pt idx="145">
                  <c:v>43</c:v>
                </c:pt>
                <c:pt idx="146">
                  <c:v>40</c:v>
                </c:pt>
                <c:pt idx="147">
                  <c:v>37</c:v>
                </c:pt>
                <c:pt idx="148">
                  <c:v>37</c:v>
                </c:pt>
                <c:pt idx="149">
                  <c:v>35</c:v>
                </c:pt>
                <c:pt idx="150">
                  <c:v>35</c:v>
                </c:pt>
                <c:pt idx="151">
                  <c:v>36</c:v>
                </c:pt>
                <c:pt idx="152">
                  <c:v>32</c:v>
                </c:pt>
                <c:pt idx="153">
                  <c:v>32</c:v>
                </c:pt>
                <c:pt idx="154">
                  <c:v>29</c:v>
                </c:pt>
                <c:pt idx="155">
                  <c:v>31</c:v>
                </c:pt>
                <c:pt idx="156">
                  <c:v>33</c:v>
                </c:pt>
                <c:pt idx="157">
                  <c:v>48</c:v>
                </c:pt>
                <c:pt idx="158">
                  <c:v>51</c:v>
                </c:pt>
                <c:pt idx="159">
                  <c:v>52</c:v>
                </c:pt>
                <c:pt idx="160">
                  <c:v>39</c:v>
                </c:pt>
                <c:pt idx="161">
                  <c:v>37</c:v>
                </c:pt>
                <c:pt idx="162">
                  <c:v>36</c:v>
                </c:pt>
                <c:pt idx="163">
                  <c:v>40</c:v>
                </c:pt>
                <c:pt idx="164">
                  <c:v>37</c:v>
                </c:pt>
                <c:pt idx="165">
                  <c:v>36</c:v>
                </c:pt>
                <c:pt idx="166">
                  <c:v>35</c:v>
                </c:pt>
                <c:pt idx="167">
                  <c:v>32</c:v>
                </c:pt>
                <c:pt idx="168">
                  <c:v>39</c:v>
                </c:pt>
                <c:pt idx="169">
                  <c:v>36</c:v>
                </c:pt>
                <c:pt idx="170">
                  <c:v>38</c:v>
                </c:pt>
                <c:pt idx="171">
                  <c:v>37</c:v>
                </c:pt>
                <c:pt idx="172">
                  <c:v>38</c:v>
                </c:pt>
                <c:pt idx="173">
                  <c:v>38</c:v>
                </c:pt>
                <c:pt idx="174">
                  <c:v>54</c:v>
                </c:pt>
                <c:pt idx="175">
                  <c:v>55</c:v>
                </c:pt>
                <c:pt idx="176">
                  <c:v>47</c:v>
                </c:pt>
                <c:pt idx="177">
                  <c:v>47</c:v>
                </c:pt>
                <c:pt idx="178">
                  <c:v>52</c:v>
                </c:pt>
                <c:pt idx="179">
                  <c:v>50</c:v>
                </c:pt>
                <c:pt idx="180">
                  <c:v>54</c:v>
                </c:pt>
                <c:pt idx="181">
                  <c:v>50</c:v>
                </c:pt>
                <c:pt idx="182">
                  <c:v>42</c:v>
                </c:pt>
                <c:pt idx="183">
                  <c:v>45</c:v>
                </c:pt>
                <c:pt idx="184">
                  <c:v>47</c:v>
                </c:pt>
                <c:pt idx="185">
                  <c:v>46</c:v>
                </c:pt>
                <c:pt idx="186">
                  <c:v>39</c:v>
                </c:pt>
                <c:pt idx="187">
                  <c:v>38</c:v>
                </c:pt>
                <c:pt idx="188">
                  <c:v>34</c:v>
                </c:pt>
                <c:pt idx="189">
                  <c:v>42</c:v>
                </c:pt>
                <c:pt idx="190">
                  <c:v>40</c:v>
                </c:pt>
                <c:pt idx="191">
                  <c:v>38</c:v>
                </c:pt>
                <c:pt idx="192">
                  <c:v>40</c:v>
                </c:pt>
                <c:pt idx="193">
                  <c:v>35</c:v>
                </c:pt>
                <c:pt idx="194">
                  <c:v>35</c:v>
                </c:pt>
                <c:pt idx="195">
                  <c:v>34</c:v>
                </c:pt>
                <c:pt idx="196">
                  <c:v>36</c:v>
                </c:pt>
                <c:pt idx="197">
                  <c:v>34</c:v>
                </c:pt>
                <c:pt idx="198">
                  <c:v>35</c:v>
                </c:pt>
                <c:pt idx="199">
                  <c:v>34</c:v>
                </c:pt>
                <c:pt idx="200">
                  <c:v>30</c:v>
                </c:pt>
                <c:pt idx="201">
                  <c:v>34</c:v>
                </c:pt>
                <c:pt idx="202">
                  <c:v>29</c:v>
                </c:pt>
                <c:pt idx="203">
                  <c:v>30</c:v>
                </c:pt>
                <c:pt idx="204">
                  <c:v>31</c:v>
                </c:pt>
                <c:pt idx="205">
                  <c:v>27</c:v>
                </c:pt>
                <c:pt idx="206">
                  <c:v>25</c:v>
                </c:pt>
                <c:pt idx="207">
                  <c:v>26</c:v>
                </c:pt>
                <c:pt idx="208">
                  <c:v>25</c:v>
                </c:pt>
                <c:pt idx="209">
                  <c:v>38</c:v>
                </c:pt>
                <c:pt idx="210">
                  <c:v>35</c:v>
                </c:pt>
                <c:pt idx="211">
                  <c:v>36</c:v>
                </c:pt>
                <c:pt idx="212">
                  <c:v>33</c:v>
                </c:pt>
                <c:pt idx="213">
                  <c:v>35</c:v>
                </c:pt>
                <c:pt idx="214">
                  <c:v>33</c:v>
                </c:pt>
                <c:pt idx="215">
                  <c:v>36</c:v>
                </c:pt>
                <c:pt idx="216">
                  <c:v>33</c:v>
                </c:pt>
                <c:pt idx="217">
                  <c:v>36</c:v>
                </c:pt>
                <c:pt idx="218">
                  <c:v>36</c:v>
                </c:pt>
                <c:pt idx="219">
                  <c:v>32</c:v>
                </c:pt>
                <c:pt idx="220">
                  <c:v>35</c:v>
                </c:pt>
                <c:pt idx="221">
                  <c:v>34</c:v>
                </c:pt>
                <c:pt idx="222">
                  <c:v>35</c:v>
                </c:pt>
                <c:pt idx="223">
                  <c:v>37</c:v>
                </c:pt>
                <c:pt idx="224">
                  <c:v>39</c:v>
                </c:pt>
                <c:pt idx="225">
                  <c:v>38</c:v>
                </c:pt>
                <c:pt idx="226">
                  <c:v>39</c:v>
                </c:pt>
                <c:pt idx="227">
                  <c:v>41</c:v>
                </c:pt>
                <c:pt idx="228">
                  <c:v>42</c:v>
                </c:pt>
                <c:pt idx="229">
                  <c:v>48</c:v>
                </c:pt>
                <c:pt idx="230">
                  <c:v>45</c:v>
                </c:pt>
                <c:pt idx="231">
                  <c:v>45</c:v>
                </c:pt>
                <c:pt idx="232">
                  <c:v>42</c:v>
                </c:pt>
                <c:pt idx="233">
                  <c:v>43</c:v>
                </c:pt>
                <c:pt idx="234">
                  <c:v>42</c:v>
                </c:pt>
                <c:pt idx="235">
                  <c:v>43</c:v>
                </c:pt>
                <c:pt idx="236">
                  <c:v>42</c:v>
                </c:pt>
                <c:pt idx="237">
                  <c:v>39</c:v>
                </c:pt>
                <c:pt idx="238">
                  <c:v>38</c:v>
                </c:pt>
                <c:pt idx="239">
                  <c:v>38</c:v>
                </c:pt>
                <c:pt idx="240">
                  <c:v>31</c:v>
                </c:pt>
                <c:pt idx="241">
                  <c:v>40</c:v>
                </c:pt>
                <c:pt idx="242">
                  <c:v>43</c:v>
                </c:pt>
                <c:pt idx="243">
                  <c:v>42</c:v>
                </c:pt>
                <c:pt idx="244">
                  <c:v>40</c:v>
                </c:pt>
                <c:pt idx="245">
                  <c:v>54</c:v>
                </c:pt>
                <c:pt idx="246">
                  <c:v>76</c:v>
                </c:pt>
                <c:pt idx="247">
                  <c:v>58</c:v>
                </c:pt>
                <c:pt idx="248">
                  <c:v>46</c:v>
                </c:pt>
                <c:pt idx="249">
                  <c:v>40</c:v>
                </c:pt>
                <c:pt idx="250">
                  <c:v>41</c:v>
                </c:pt>
                <c:pt idx="251">
                  <c:v>38</c:v>
                </c:pt>
                <c:pt idx="252">
                  <c:v>33</c:v>
                </c:pt>
                <c:pt idx="253">
                  <c:v>32</c:v>
                </c:pt>
                <c:pt idx="254">
                  <c:v>32</c:v>
                </c:pt>
                <c:pt idx="255">
                  <c:v>29</c:v>
                </c:pt>
                <c:pt idx="256">
                  <c:v>30</c:v>
                </c:pt>
                <c:pt idx="257">
                  <c:v>29</c:v>
                </c:pt>
                <c:pt idx="258">
                  <c:v>34</c:v>
                </c:pt>
                <c:pt idx="259">
                  <c:v>34</c:v>
                </c:pt>
                <c:pt idx="260">
                  <c:v>25</c:v>
                </c:pt>
                <c:pt idx="261">
                  <c:v>52</c:v>
                </c:pt>
                <c:pt idx="262">
                  <c:v>44</c:v>
                </c:pt>
                <c:pt idx="263">
                  <c:v>43</c:v>
                </c:pt>
                <c:pt idx="264">
                  <c:v>40</c:v>
                </c:pt>
                <c:pt idx="265">
                  <c:v>37</c:v>
                </c:pt>
                <c:pt idx="266">
                  <c:v>35</c:v>
                </c:pt>
                <c:pt idx="267">
                  <c:v>39</c:v>
                </c:pt>
                <c:pt idx="268">
                  <c:v>34</c:v>
                </c:pt>
                <c:pt idx="269">
                  <c:v>34</c:v>
                </c:pt>
                <c:pt idx="270">
                  <c:v>38</c:v>
                </c:pt>
                <c:pt idx="271">
                  <c:v>48</c:v>
                </c:pt>
                <c:pt idx="272">
                  <c:v>44</c:v>
                </c:pt>
                <c:pt idx="273">
                  <c:v>47</c:v>
                </c:pt>
                <c:pt idx="274">
                  <c:v>43</c:v>
                </c:pt>
                <c:pt idx="275">
                  <c:v>43</c:v>
                </c:pt>
                <c:pt idx="276">
                  <c:v>40</c:v>
                </c:pt>
                <c:pt idx="277">
                  <c:v>37</c:v>
                </c:pt>
                <c:pt idx="278">
                  <c:v>45</c:v>
                </c:pt>
                <c:pt idx="279">
                  <c:v>51</c:v>
                </c:pt>
                <c:pt idx="280">
                  <c:v>49</c:v>
                </c:pt>
                <c:pt idx="281">
                  <c:v>51</c:v>
                </c:pt>
                <c:pt idx="282">
                  <c:v>46</c:v>
                </c:pt>
                <c:pt idx="283">
                  <c:v>48</c:v>
                </c:pt>
                <c:pt idx="284">
                  <c:v>45</c:v>
                </c:pt>
                <c:pt idx="285">
                  <c:v>46</c:v>
                </c:pt>
                <c:pt idx="286">
                  <c:v>44</c:v>
                </c:pt>
                <c:pt idx="287">
                  <c:v>50</c:v>
                </c:pt>
                <c:pt idx="288">
                  <c:v>44</c:v>
                </c:pt>
                <c:pt idx="289">
                  <c:v>42</c:v>
                </c:pt>
                <c:pt idx="290">
                  <c:v>43</c:v>
                </c:pt>
                <c:pt idx="291">
                  <c:v>44</c:v>
                </c:pt>
                <c:pt idx="292">
                  <c:v>35</c:v>
                </c:pt>
                <c:pt idx="293">
                  <c:v>43</c:v>
                </c:pt>
                <c:pt idx="294">
                  <c:v>40</c:v>
                </c:pt>
                <c:pt idx="295">
                  <c:v>37</c:v>
                </c:pt>
                <c:pt idx="296">
                  <c:v>36</c:v>
                </c:pt>
                <c:pt idx="297">
                  <c:v>44</c:v>
                </c:pt>
                <c:pt idx="298">
                  <c:v>43</c:v>
                </c:pt>
                <c:pt idx="299">
                  <c:v>43</c:v>
                </c:pt>
                <c:pt idx="300">
                  <c:v>38</c:v>
                </c:pt>
                <c:pt idx="301">
                  <c:v>44</c:v>
                </c:pt>
                <c:pt idx="302">
                  <c:v>43</c:v>
                </c:pt>
                <c:pt idx="303">
                  <c:v>37</c:v>
                </c:pt>
                <c:pt idx="304">
                  <c:v>36</c:v>
                </c:pt>
                <c:pt idx="305">
                  <c:v>34</c:v>
                </c:pt>
                <c:pt idx="306">
                  <c:v>31</c:v>
                </c:pt>
                <c:pt idx="307">
                  <c:v>33</c:v>
                </c:pt>
                <c:pt idx="308">
                  <c:v>33</c:v>
                </c:pt>
                <c:pt idx="309">
                  <c:v>30</c:v>
                </c:pt>
                <c:pt idx="310">
                  <c:v>25</c:v>
                </c:pt>
                <c:pt idx="311">
                  <c:v>28</c:v>
                </c:pt>
                <c:pt idx="312">
                  <c:v>26</c:v>
                </c:pt>
                <c:pt idx="313">
                  <c:v>43</c:v>
                </c:pt>
                <c:pt idx="314">
                  <c:v>50</c:v>
                </c:pt>
                <c:pt idx="315">
                  <c:v>48</c:v>
                </c:pt>
                <c:pt idx="316">
                  <c:v>40</c:v>
                </c:pt>
                <c:pt idx="317">
                  <c:v>41</c:v>
                </c:pt>
                <c:pt idx="318">
                  <c:v>37</c:v>
                </c:pt>
                <c:pt idx="319">
                  <c:v>36</c:v>
                </c:pt>
                <c:pt idx="320">
                  <c:v>34</c:v>
                </c:pt>
                <c:pt idx="321">
                  <c:v>33</c:v>
                </c:pt>
                <c:pt idx="322">
                  <c:v>33</c:v>
                </c:pt>
                <c:pt idx="323">
                  <c:v>32</c:v>
                </c:pt>
                <c:pt idx="324">
                  <c:v>32</c:v>
                </c:pt>
                <c:pt idx="325">
                  <c:v>54</c:v>
                </c:pt>
                <c:pt idx="326">
                  <c:v>53</c:v>
                </c:pt>
                <c:pt idx="327">
                  <c:v>39</c:v>
                </c:pt>
                <c:pt idx="328">
                  <c:v>40</c:v>
                </c:pt>
                <c:pt idx="329">
                  <c:v>36</c:v>
                </c:pt>
                <c:pt idx="330">
                  <c:v>39</c:v>
                </c:pt>
                <c:pt idx="331">
                  <c:v>46</c:v>
                </c:pt>
                <c:pt idx="332">
                  <c:v>49</c:v>
                </c:pt>
                <c:pt idx="333">
                  <c:v>52</c:v>
                </c:pt>
                <c:pt idx="334">
                  <c:v>46</c:v>
                </c:pt>
                <c:pt idx="335">
                  <c:v>46</c:v>
                </c:pt>
                <c:pt idx="336">
                  <c:v>51</c:v>
                </c:pt>
                <c:pt idx="337">
                  <c:v>42</c:v>
                </c:pt>
                <c:pt idx="338">
                  <c:v>40</c:v>
                </c:pt>
                <c:pt idx="339">
                  <c:v>45</c:v>
                </c:pt>
                <c:pt idx="340">
                  <c:v>42</c:v>
                </c:pt>
                <c:pt idx="341">
                  <c:v>41</c:v>
                </c:pt>
                <c:pt idx="342">
                  <c:v>40</c:v>
                </c:pt>
                <c:pt idx="343">
                  <c:v>39</c:v>
                </c:pt>
                <c:pt idx="344">
                  <c:v>34</c:v>
                </c:pt>
                <c:pt idx="345">
                  <c:v>38</c:v>
                </c:pt>
                <c:pt idx="346">
                  <c:v>38</c:v>
                </c:pt>
                <c:pt idx="347">
                  <c:v>39</c:v>
                </c:pt>
                <c:pt idx="348">
                  <c:v>37</c:v>
                </c:pt>
                <c:pt idx="349">
                  <c:v>38</c:v>
                </c:pt>
                <c:pt idx="350">
                  <c:v>34</c:v>
                </c:pt>
                <c:pt idx="351">
                  <c:v>40</c:v>
                </c:pt>
                <c:pt idx="352">
                  <c:v>53</c:v>
                </c:pt>
                <c:pt idx="353">
                  <c:v>45</c:v>
                </c:pt>
                <c:pt idx="354">
                  <c:v>43</c:v>
                </c:pt>
                <c:pt idx="355">
                  <c:v>36</c:v>
                </c:pt>
                <c:pt idx="356">
                  <c:v>33</c:v>
                </c:pt>
                <c:pt idx="357">
                  <c:v>37</c:v>
                </c:pt>
                <c:pt idx="358">
                  <c:v>32</c:v>
                </c:pt>
                <c:pt idx="359">
                  <c:v>31</c:v>
                </c:pt>
                <c:pt idx="360">
                  <c:v>31</c:v>
                </c:pt>
                <c:pt idx="361">
                  <c:v>31</c:v>
                </c:pt>
                <c:pt idx="362">
                  <c:v>27</c:v>
                </c:pt>
                <c:pt idx="363">
                  <c:v>28</c:v>
                </c:pt>
                <c:pt idx="364">
                  <c:v>24</c:v>
                </c:pt>
                <c:pt idx="365">
                  <c:v>38</c:v>
                </c:pt>
                <c:pt idx="366">
                  <c:v>40</c:v>
                </c:pt>
                <c:pt idx="367">
                  <c:v>38</c:v>
                </c:pt>
                <c:pt idx="368">
                  <c:v>40</c:v>
                </c:pt>
                <c:pt idx="369">
                  <c:v>39</c:v>
                </c:pt>
                <c:pt idx="370">
                  <c:v>37</c:v>
                </c:pt>
                <c:pt idx="371">
                  <c:v>36</c:v>
                </c:pt>
                <c:pt idx="372">
                  <c:v>39</c:v>
                </c:pt>
                <c:pt idx="373">
                  <c:v>36</c:v>
                </c:pt>
                <c:pt idx="374">
                  <c:v>37</c:v>
                </c:pt>
                <c:pt idx="375">
                  <c:v>22</c:v>
                </c:pt>
                <c:pt idx="376">
                  <c:v>31</c:v>
                </c:pt>
                <c:pt idx="377">
                  <c:v>34</c:v>
                </c:pt>
                <c:pt idx="378">
                  <c:v>43</c:v>
                </c:pt>
                <c:pt idx="379">
                  <c:v>42</c:v>
                </c:pt>
                <c:pt idx="380">
                  <c:v>46</c:v>
                </c:pt>
                <c:pt idx="381">
                  <c:v>44</c:v>
                </c:pt>
                <c:pt idx="382">
                  <c:v>41</c:v>
                </c:pt>
                <c:pt idx="383">
                  <c:v>53</c:v>
                </c:pt>
                <c:pt idx="384">
                  <c:v>55</c:v>
                </c:pt>
                <c:pt idx="385">
                  <c:v>53</c:v>
                </c:pt>
                <c:pt idx="386">
                  <c:v>50</c:v>
                </c:pt>
                <c:pt idx="387">
                  <c:v>54</c:v>
                </c:pt>
                <c:pt idx="388">
                  <c:v>51</c:v>
                </c:pt>
                <c:pt idx="389">
                  <c:v>64</c:v>
                </c:pt>
                <c:pt idx="390">
                  <c:v>51</c:v>
                </c:pt>
                <c:pt idx="391">
                  <c:v>52</c:v>
                </c:pt>
                <c:pt idx="392">
                  <c:v>51</c:v>
                </c:pt>
                <c:pt idx="393">
                  <c:v>45</c:v>
                </c:pt>
                <c:pt idx="394">
                  <c:v>47</c:v>
                </c:pt>
                <c:pt idx="395">
                  <c:v>45</c:v>
                </c:pt>
                <c:pt idx="396">
                  <c:v>41</c:v>
                </c:pt>
                <c:pt idx="397">
                  <c:v>48</c:v>
                </c:pt>
                <c:pt idx="398">
                  <c:v>48</c:v>
                </c:pt>
                <c:pt idx="399">
                  <c:v>49</c:v>
                </c:pt>
                <c:pt idx="400">
                  <c:v>48</c:v>
                </c:pt>
                <c:pt idx="401">
                  <c:v>48</c:v>
                </c:pt>
                <c:pt idx="402">
                  <c:v>43</c:v>
                </c:pt>
                <c:pt idx="403">
                  <c:v>46</c:v>
                </c:pt>
                <c:pt idx="404">
                  <c:v>43</c:v>
                </c:pt>
                <c:pt idx="405">
                  <c:v>42</c:v>
                </c:pt>
                <c:pt idx="406">
                  <c:v>45</c:v>
                </c:pt>
                <c:pt idx="407">
                  <c:v>44</c:v>
                </c:pt>
                <c:pt idx="408">
                  <c:v>47</c:v>
                </c:pt>
                <c:pt idx="409">
                  <c:v>45</c:v>
                </c:pt>
                <c:pt idx="410">
                  <c:v>43</c:v>
                </c:pt>
                <c:pt idx="411">
                  <c:v>38</c:v>
                </c:pt>
                <c:pt idx="412">
                  <c:v>40</c:v>
                </c:pt>
                <c:pt idx="413">
                  <c:v>41</c:v>
                </c:pt>
                <c:pt idx="414">
                  <c:v>38</c:v>
                </c:pt>
                <c:pt idx="415">
                  <c:v>35</c:v>
                </c:pt>
                <c:pt idx="416">
                  <c:v>35</c:v>
                </c:pt>
                <c:pt idx="417">
                  <c:v>59</c:v>
                </c:pt>
                <c:pt idx="418">
                  <c:v>65</c:v>
                </c:pt>
                <c:pt idx="419">
                  <c:v>69</c:v>
                </c:pt>
                <c:pt idx="420">
                  <c:v>56</c:v>
                </c:pt>
                <c:pt idx="421">
                  <c:v>51</c:v>
                </c:pt>
                <c:pt idx="422">
                  <c:v>59</c:v>
                </c:pt>
                <c:pt idx="423">
                  <c:v>57</c:v>
                </c:pt>
                <c:pt idx="424">
                  <c:v>59</c:v>
                </c:pt>
                <c:pt idx="425">
                  <c:v>49</c:v>
                </c:pt>
                <c:pt idx="426">
                  <c:v>52</c:v>
                </c:pt>
                <c:pt idx="427">
                  <c:v>54</c:v>
                </c:pt>
                <c:pt idx="428">
                  <c:v>61</c:v>
                </c:pt>
                <c:pt idx="429">
                  <c:v>65</c:v>
                </c:pt>
                <c:pt idx="430">
                  <c:v>63</c:v>
                </c:pt>
                <c:pt idx="431">
                  <c:v>66</c:v>
                </c:pt>
                <c:pt idx="432">
                  <c:v>68</c:v>
                </c:pt>
                <c:pt idx="433">
                  <c:v>67</c:v>
                </c:pt>
                <c:pt idx="434">
                  <c:v>60</c:v>
                </c:pt>
                <c:pt idx="435">
                  <c:v>80</c:v>
                </c:pt>
                <c:pt idx="436">
                  <c:v>90</c:v>
                </c:pt>
                <c:pt idx="437">
                  <c:v>90</c:v>
                </c:pt>
                <c:pt idx="438">
                  <c:v>80</c:v>
                </c:pt>
                <c:pt idx="439">
                  <c:v>74</c:v>
                </c:pt>
                <c:pt idx="440">
                  <c:v>72</c:v>
                </c:pt>
                <c:pt idx="441">
                  <c:v>80</c:v>
                </c:pt>
                <c:pt idx="442">
                  <c:v>76</c:v>
                </c:pt>
                <c:pt idx="443">
                  <c:v>83</c:v>
                </c:pt>
                <c:pt idx="444">
                  <c:v>75</c:v>
                </c:pt>
                <c:pt idx="445">
                  <c:v>84</c:v>
                </c:pt>
                <c:pt idx="446">
                  <c:v>79</c:v>
                </c:pt>
                <c:pt idx="447">
                  <c:v>83</c:v>
                </c:pt>
                <c:pt idx="448">
                  <c:v>73</c:v>
                </c:pt>
                <c:pt idx="449">
                  <c:v>67</c:v>
                </c:pt>
                <c:pt idx="450">
                  <c:v>80</c:v>
                </c:pt>
                <c:pt idx="451">
                  <c:v>75</c:v>
                </c:pt>
                <c:pt idx="452">
                  <c:v>74</c:v>
                </c:pt>
                <c:pt idx="453">
                  <c:v>74</c:v>
                </c:pt>
                <c:pt idx="454">
                  <c:v>73</c:v>
                </c:pt>
                <c:pt idx="455">
                  <c:v>75</c:v>
                </c:pt>
                <c:pt idx="456">
                  <c:v>70</c:v>
                </c:pt>
                <c:pt idx="457">
                  <c:v>71</c:v>
                </c:pt>
                <c:pt idx="458">
                  <c:v>65</c:v>
                </c:pt>
                <c:pt idx="459">
                  <c:v>64</c:v>
                </c:pt>
                <c:pt idx="460">
                  <c:v>59</c:v>
                </c:pt>
                <c:pt idx="461">
                  <c:v>67</c:v>
                </c:pt>
                <c:pt idx="462">
                  <c:v>60</c:v>
                </c:pt>
                <c:pt idx="463">
                  <c:v>58</c:v>
                </c:pt>
                <c:pt idx="464">
                  <c:v>60</c:v>
                </c:pt>
                <c:pt idx="465">
                  <c:v>57</c:v>
                </c:pt>
                <c:pt idx="466">
                  <c:v>52</c:v>
                </c:pt>
                <c:pt idx="467">
                  <c:v>54</c:v>
                </c:pt>
                <c:pt idx="468">
                  <c:v>53</c:v>
                </c:pt>
                <c:pt idx="469">
                  <c:v>59</c:v>
                </c:pt>
                <c:pt idx="470">
                  <c:v>86</c:v>
                </c:pt>
                <c:pt idx="471">
                  <c:v>76</c:v>
                </c:pt>
                <c:pt idx="472">
                  <c:v>77</c:v>
                </c:pt>
                <c:pt idx="473">
                  <c:v>72</c:v>
                </c:pt>
                <c:pt idx="474">
                  <c:v>74</c:v>
                </c:pt>
                <c:pt idx="475">
                  <c:v>68</c:v>
                </c:pt>
                <c:pt idx="476">
                  <c:v>84</c:v>
                </c:pt>
                <c:pt idx="477">
                  <c:v>74</c:v>
                </c:pt>
                <c:pt idx="478">
                  <c:v>82</c:v>
                </c:pt>
                <c:pt idx="479">
                  <c:v>74</c:v>
                </c:pt>
                <c:pt idx="480">
                  <c:v>74</c:v>
                </c:pt>
                <c:pt idx="481">
                  <c:v>83</c:v>
                </c:pt>
                <c:pt idx="482">
                  <c:v>79</c:v>
                </c:pt>
                <c:pt idx="483">
                  <c:v>77</c:v>
                </c:pt>
                <c:pt idx="484">
                  <c:v>86</c:v>
                </c:pt>
                <c:pt idx="485">
                  <c:v>89</c:v>
                </c:pt>
                <c:pt idx="486">
                  <c:v>75</c:v>
                </c:pt>
                <c:pt idx="487">
                  <c:v>92</c:v>
                </c:pt>
                <c:pt idx="488">
                  <c:v>100</c:v>
                </c:pt>
                <c:pt idx="489">
                  <c:v>97</c:v>
                </c:pt>
                <c:pt idx="490">
                  <c:v>96</c:v>
                </c:pt>
                <c:pt idx="491">
                  <c:v>94</c:v>
                </c:pt>
                <c:pt idx="492">
                  <c:v>87</c:v>
                </c:pt>
                <c:pt idx="493">
                  <c:v>82</c:v>
                </c:pt>
                <c:pt idx="494">
                  <c:v>83</c:v>
                </c:pt>
                <c:pt idx="495">
                  <c:v>89</c:v>
                </c:pt>
                <c:pt idx="496">
                  <c:v>79</c:v>
                </c:pt>
                <c:pt idx="497">
                  <c:v>74</c:v>
                </c:pt>
                <c:pt idx="498">
                  <c:v>76</c:v>
                </c:pt>
                <c:pt idx="499">
                  <c:v>79</c:v>
                </c:pt>
                <c:pt idx="500">
                  <c:v>79</c:v>
                </c:pt>
                <c:pt idx="501">
                  <c:v>70</c:v>
                </c:pt>
                <c:pt idx="502">
                  <c:v>84</c:v>
                </c:pt>
                <c:pt idx="503">
                  <c:v>82</c:v>
                </c:pt>
                <c:pt idx="504">
                  <c:v>78</c:v>
                </c:pt>
                <c:pt idx="505">
                  <c:v>74</c:v>
                </c:pt>
                <c:pt idx="506">
                  <c:v>74</c:v>
                </c:pt>
                <c:pt idx="507">
                  <c:v>68</c:v>
                </c:pt>
                <c:pt idx="508">
                  <c:v>70</c:v>
                </c:pt>
                <c:pt idx="509">
                  <c:v>76</c:v>
                </c:pt>
                <c:pt idx="510">
                  <c:v>66</c:v>
                </c:pt>
                <c:pt idx="511">
                  <c:v>69</c:v>
                </c:pt>
                <c:pt idx="512">
                  <c:v>63</c:v>
                </c:pt>
                <c:pt idx="513">
                  <c:v>65</c:v>
                </c:pt>
                <c:pt idx="514">
                  <c:v>63</c:v>
                </c:pt>
                <c:pt idx="515">
                  <c:v>60</c:v>
                </c:pt>
                <c:pt idx="516">
                  <c:v>61</c:v>
                </c:pt>
                <c:pt idx="517">
                  <c:v>61</c:v>
                </c:pt>
                <c:pt idx="518">
                  <c:v>58</c:v>
                </c:pt>
                <c:pt idx="519">
                  <c:v>62</c:v>
                </c:pt>
                <c:pt idx="520">
                  <c:v>55</c:v>
                </c:pt>
                <c:pt idx="521">
                  <c:v>59</c:v>
                </c:pt>
                <c:pt idx="522">
                  <c:v>89</c:v>
                </c:pt>
                <c:pt idx="523">
                  <c:v>81</c:v>
                </c:pt>
                <c:pt idx="524">
                  <c:v>84</c:v>
                </c:pt>
                <c:pt idx="525">
                  <c:v>96</c:v>
                </c:pt>
                <c:pt idx="526">
                  <c:v>82</c:v>
                </c:pt>
                <c:pt idx="527">
                  <c:v>67</c:v>
                </c:pt>
                <c:pt idx="528">
                  <c:v>77</c:v>
                </c:pt>
                <c:pt idx="529">
                  <c:v>76</c:v>
                </c:pt>
                <c:pt idx="530">
                  <c:v>72</c:v>
                </c:pt>
                <c:pt idx="531">
                  <c:v>73</c:v>
                </c:pt>
                <c:pt idx="532">
                  <c:v>75</c:v>
                </c:pt>
                <c:pt idx="533">
                  <c:v>81</c:v>
                </c:pt>
                <c:pt idx="534">
                  <c:v>83</c:v>
                </c:pt>
                <c:pt idx="535">
                  <c:v>84</c:v>
                </c:pt>
                <c:pt idx="536">
                  <c:v>96</c:v>
                </c:pt>
                <c:pt idx="537">
                  <c:v>86</c:v>
                </c:pt>
                <c:pt idx="538">
                  <c:v>87</c:v>
                </c:pt>
                <c:pt idx="539">
                  <c:v>87</c:v>
                </c:pt>
                <c:pt idx="540">
                  <c:v>94</c:v>
                </c:pt>
                <c:pt idx="541">
                  <c:v>92</c:v>
                </c:pt>
                <c:pt idx="542">
                  <c:v>89</c:v>
                </c:pt>
                <c:pt idx="543">
                  <c:v>87</c:v>
                </c:pt>
                <c:pt idx="544">
                  <c:v>82</c:v>
                </c:pt>
                <c:pt idx="545">
                  <c:v>85</c:v>
                </c:pt>
                <c:pt idx="546">
                  <c:v>77</c:v>
                </c:pt>
                <c:pt idx="547">
                  <c:v>78</c:v>
                </c:pt>
                <c:pt idx="548">
                  <c:v>74</c:v>
                </c:pt>
                <c:pt idx="549">
                  <c:v>73</c:v>
                </c:pt>
                <c:pt idx="550">
                  <c:v>68</c:v>
                </c:pt>
                <c:pt idx="551">
                  <c:v>76</c:v>
                </c:pt>
                <c:pt idx="552">
                  <c:v>69</c:v>
                </c:pt>
                <c:pt idx="553">
                  <c:v>63</c:v>
                </c:pt>
                <c:pt idx="554">
                  <c:v>73</c:v>
                </c:pt>
                <c:pt idx="555">
                  <c:v>69</c:v>
                </c:pt>
                <c:pt idx="556">
                  <c:v>69</c:v>
                </c:pt>
                <c:pt idx="557">
                  <c:v>67</c:v>
                </c:pt>
                <c:pt idx="558">
                  <c:v>63</c:v>
                </c:pt>
                <c:pt idx="559">
                  <c:v>65</c:v>
                </c:pt>
                <c:pt idx="560">
                  <c:v>72</c:v>
                </c:pt>
                <c:pt idx="561">
                  <c:v>64</c:v>
                </c:pt>
                <c:pt idx="562">
                  <c:v>69</c:v>
                </c:pt>
                <c:pt idx="563">
                  <c:v>66</c:v>
                </c:pt>
                <c:pt idx="564">
                  <c:v>59</c:v>
                </c:pt>
                <c:pt idx="565">
                  <c:v>60</c:v>
                </c:pt>
                <c:pt idx="566">
                  <c:v>58</c:v>
                </c:pt>
                <c:pt idx="567">
                  <c:v>57</c:v>
                </c:pt>
                <c:pt idx="568">
                  <c:v>74</c:v>
                </c:pt>
                <c:pt idx="569">
                  <c:v>59</c:v>
                </c:pt>
                <c:pt idx="570">
                  <c:v>58</c:v>
                </c:pt>
                <c:pt idx="571">
                  <c:v>52</c:v>
                </c:pt>
                <c:pt idx="572">
                  <c:v>54</c:v>
                </c:pt>
                <c:pt idx="573">
                  <c:v>52</c:v>
                </c:pt>
                <c:pt idx="574">
                  <c:v>86</c:v>
                </c:pt>
                <c:pt idx="575">
                  <c:v>79</c:v>
                </c:pt>
                <c:pt idx="576">
                  <c:v>81</c:v>
                </c:pt>
                <c:pt idx="577">
                  <c:v>77</c:v>
                </c:pt>
                <c:pt idx="578">
                  <c:v>73</c:v>
                </c:pt>
                <c:pt idx="579">
                  <c:v>75</c:v>
                </c:pt>
                <c:pt idx="580">
                  <c:v>78</c:v>
                </c:pt>
                <c:pt idx="581">
                  <c:v>78</c:v>
                </c:pt>
                <c:pt idx="582">
                  <c:v>75</c:v>
                </c:pt>
                <c:pt idx="583">
                  <c:v>74</c:v>
                </c:pt>
                <c:pt idx="584">
                  <c:v>77</c:v>
                </c:pt>
                <c:pt idx="585">
                  <c:v>81</c:v>
                </c:pt>
                <c:pt idx="586">
                  <c:v>86</c:v>
                </c:pt>
              </c:numCache>
            </c:numRef>
          </c:yVal>
          <c:smooth val="1"/>
        </c:ser>
        <c:axId val="103240448"/>
        <c:axId val="103241984"/>
      </c:scatterChart>
      <c:valAx>
        <c:axId val="1032404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241984"/>
        <c:crosses val="autoZero"/>
        <c:crossBetween val="midCat"/>
      </c:valAx>
      <c:valAx>
        <c:axId val="1032419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24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5.0099759490093577E-2"/>
          <c:y val="1.3678349460209639E-2"/>
          <c:w val="0.93411755736435409"/>
          <c:h val="0.84709623083084873"/>
        </c:manualLayout>
      </c:layout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「ダイエット」見出し数の推移!$C$490:$C$542</c:f>
              <c:numCache>
                <c:formatCode>General</c:formatCode>
                <c:ptCount val="53"/>
                <c:pt idx="0">
                  <c:v>100</c:v>
                </c:pt>
                <c:pt idx="1">
                  <c:v>97</c:v>
                </c:pt>
                <c:pt idx="2">
                  <c:v>96</c:v>
                </c:pt>
                <c:pt idx="3">
                  <c:v>94</c:v>
                </c:pt>
                <c:pt idx="4">
                  <c:v>87</c:v>
                </c:pt>
                <c:pt idx="5">
                  <c:v>82</c:v>
                </c:pt>
                <c:pt idx="6">
                  <c:v>83</c:v>
                </c:pt>
                <c:pt idx="7">
                  <c:v>89</c:v>
                </c:pt>
                <c:pt idx="8">
                  <c:v>79</c:v>
                </c:pt>
                <c:pt idx="9">
                  <c:v>74</c:v>
                </c:pt>
                <c:pt idx="10">
                  <c:v>76</c:v>
                </c:pt>
                <c:pt idx="11">
                  <c:v>79</c:v>
                </c:pt>
                <c:pt idx="12">
                  <c:v>79</c:v>
                </c:pt>
                <c:pt idx="13">
                  <c:v>70</c:v>
                </c:pt>
                <c:pt idx="14">
                  <c:v>84</c:v>
                </c:pt>
                <c:pt idx="15">
                  <c:v>82</c:v>
                </c:pt>
                <c:pt idx="16">
                  <c:v>78</c:v>
                </c:pt>
                <c:pt idx="17">
                  <c:v>74</c:v>
                </c:pt>
                <c:pt idx="18">
                  <c:v>74</c:v>
                </c:pt>
                <c:pt idx="19">
                  <c:v>68</c:v>
                </c:pt>
                <c:pt idx="20">
                  <c:v>70</c:v>
                </c:pt>
                <c:pt idx="21">
                  <c:v>76</c:v>
                </c:pt>
                <c:pt idx="22">
                  <c:v>66</c:v>
                </c:pt>
                <c:pt idx="23">
                  <c:v>69</c:v>
                </c:pt>
                <c:pt idx="24">
                  <c:v>63</c:v>
                </c:pt>
                <c:pt idx="25">
                  <c:v>65</c:v>
                </c:pt>
                <c:pt idx="26">
                  <c:v>63</c:v>
                </c:pt>
                <c:pt idx="27">
                  <c:v>60</c:v>
                </c:pt>
                <c:pt idx="28">
                  <c:v>61</c:v>
                </c:pt>
                <c:pt idx="29">
                  <c:v>61</c:v>
                </c:pt>
                <c:pt idx="30">
                  <c:v>58</c:v>
                </c:pt>
                <c:pt idx="31">
                  <c:v>62</c:v>
                </c:pt>
                <c:pt idx="32">
                  <c:v>55</c:v>
                </c:pt>
                <c:pt idx="33">
                  <c:v>59</c:v>
                </c:pt>
                <c:pt idx="34">
                  <c:v>89</c:v>
                </c:pt>
                <c:pt idx="35">
                  <c:v>81</c:v>
                </c:pt>
                <c:pt idx="36">
                  <c:v>84</c:v>
                </c:pt>
                <c:pt idx="37">
                  <c:v>96</c:v>
                </c:pt>
                <c:pt idx="38">
                  <c:v>82</c:v>
                </c:pt>
                <c:pt idx="39">
                  <c:v>67</c:v>
                </c:pt>
                <c:pt idx="40">
                  <c:v>77</c:v>
                </c:pt>
                <c:pt idx="41">
                  <c:v>76</c:v>
                </c:pt>
                <c:pt idx="42">
                  <c:v>72</c:v>
                </c:pt>
                <c:pt idx="43">
                  <c:v>73</c:v>
                </c:pt>
                <c:pt idx="44">
                  <c:v>75</c:v>
                </c:pt>
                <c:pt idx="45">
                  <c:v>81</c:v>
                </c:pt>
                <c:pt idx="46">
                  <c:v>83</c:v>
                </c:pt>
                <c:pt idx="47">
                  <c:v>84</c:v>
                </c:pt>
                <c:pt idx="48">
                  <c:v>96</c:v>
                </c:pt>
                <c:pt idx="49">
                  <c:v>86</c:v>
                </c:pt>
                <c:pt idx="50">
                  <c:v>87</c:v>
                </c:pt>
                <c:pt idx="51">
                  <c:v>87</c:v>
                </c:pt>
                <c:pt idx="52">
                  <c:v>94</c:v>
                </c:pt>
              </c:numCache>
            </c:numRef>
          </c:yVal>
        </c:ser>
        <c:axId val="103281792"/>
        <c:axId val="103283712"/>
      </c:scatterChart>
      <c:valAx>
        <c:axId val="1032817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283712"/>
        <c:crosses val="autoZero"/>
        <c:crossBetween val="midCat"/>
      </c:valAx>
      <c:valAx>
        <c:axId val="103283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28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741371106206445E-2"/>
          <c:y val="1.576484262312889E-2"/>
          <c:w val="0.82822321725305781"/>
          <c:h val="0.90660171854725535"/>
        </c:manualLayout>
      </c:layout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「ダイエット」見出し数の推移!$C$402:$C$588</c:f>
              <c:numCache>
                <c:formatCode>General</c:formatCode>
                <c:ptCount val="187"/>
                <c:pt idx="0">
                  <c:v>48</c:v>
                </c:pt>
                <c:pt idx="1">
                  <c:v>48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42</c:v>
                </c:pt>
                <c:pt idx="6">
                  <c:v>45</c:v>
                </c:pt>
                <c:pt idx="7">
                  <c:v>44</c:v>
                </c:pt>
                <c:pt idx="8">
                  <c:v>47</c:v>
                </c:pt>
                <c:pt idx="9">
                  <c:v>45</c:v>
                </c:pt>
                <c:pt idx="10">
                  <c:v>43</c:v>
                </c:pt>
                <c:pt idx="11">
                  <c:v>38</c:v>
                </c:pt>
                <c:pt idx="12">
                  <c:v>40</c:v>
                </c:pt>
                <c:pt idx="13">
                  <c:v>41</c:v>
                </c:pt>
                <c:pt idx="14">
                  <c:v>38</c:v>
                </c:pt>
                <c:pt idx="15">
                  <c:v>35</c:v>
                </c:pt>
                <c:pt idx="16">
                  <c:v>35</c:v>
                </c:pt>
                <c:pt idx="17">
                  <c:v>59</c:v>
                </c:pt>
                <c:pt idx="18">
                  <c:v>65</c:v>
                </c:pt>
                <c:pt idx="19">
                  <c:v>69</c:v>
                </c:pt>
                <c:pt idx="20">
                  <c:v>56</c:v>
                </c:pt>
                <c:pt idx="21">
                  <c:v>51</c:v>
                </c:pt>
                <c:pt idx="22">
                  <c:v>59</c:v>
                </c:pt>
                <c:pt idx="23">
                  <c:v>57</c:v>
                </c:pt>
                <c:pt idx="24">
                  <c:v>59</c:v>
                </c:pt>
                <c:pt idx="25">
                  <c:v>49</c:v>
                </c:pt>
                <c:pt idx="26">
                  <c:v>52</c:v>
                </c:pt>
                <c:pt idx="27">
                  <c:v>54</c:v>
                </c:pt>
                <c:pt idx="28">
                  <c:v>61</c:v>
                </c:pt>
                <c:pt idx="29">
                  <c:v>65</c:v>
                </c:pt>
                <c:pt idx="30">
                  <c:v>63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60</c:v>
                </c:pt>
                <c:pt idx="35">
                  <c:v>80</c:v>
                </c:pt>
                <c:pt idx="36">
                  <c:v>90</c:v>
                </c:pt>
                <c:pt idx="37">
                  <c:v>90</c:v>
                </c:pt>
                <c:pt idx="38">
                  <c:v>80</c:v>
                </c:pt>
                <c:pt idx="39">
                  <c:v>74</c:v>
                </c:pt>
                <c:pt idx="40">
                  <c:v>72</c:v>
                </c:pt>
                <c:pt idx="41">
                  <c:v>80</c:v>
                </c:pt>
                <c:pt idx="42">
                  <c:v>76</c:v>
                </c:pt>
                <c:pt idx="43">
                  <c:v>83</c:v>
                </c:pt>
                <c:pt idx="44">
                  <c:v>75</c:v>
                </c:pt>
                <c:pt idx="45">
                  <c:v>84</c:v>
                </c:pt>
                <c:pt idx="46">
                  <c:v>79</c:v>
                </c:pt>
                <c:pt idx="47">
                  <c:v>83</c:v>
                </c:pt>
                <c:pt idx="48">
                  <c:v>73</c:v>
                </c:pt>
                <c:pt idx="49">
                  <c:v>67</c:v>
                </c:pt>
                <c:pt idx="50">
                  <c:v>80</c:v>
                </c:pt>
                <c:pt idx="51">
                  <c:v>75</c:v>
                </c:pt>
                <c:pt idx="52">
                  <c:v>74</c:v>
                </c:pt>
                <c:pt idx="53">
                  <c:v>74</c:v>
                </c:pt>
                <c:pt idx="54">
                  <c:v>73</c:v>
                </c:pt>
                <c:pt idx="55">
                  <c:v>75</c:v>
                </c:pt>
                <c:pt idx="56">
                  <c:v>70</c:v>
                </c:pt>
                <c:pt idx="57">
                  <c:v>71</c:v>
                </c:pt>
                <c:pt idx="58">
                  <c:v>65</c:v>
                </c:pt>
                <c:pt idx="59">
                  <c:v>64</c:v>
                </c:pt>
                <c:pt idx="60">
                  <c:v>59</c:v>
                </c:pt>
                <c:pt idx="61">
                  <c:v>67</c:v>
                </c:pt>
                <c:pt idx="62">
                  <c:v>60</c:v>
                </c:pt>
                <c:pt idx="63">
                  <c:v>58</c:v>
                </c:pt>
                <c:pt idx="64">
                  <c:v>60</c:v>
                </c:pt>
                <c:pt idx="65">
                  <c:v>57</c:v>
                </c:pt>
                <c:pt idx="66">
                  <c:v>52</c:v>
                </c:pt>
                <c:pt idx="67">
                  <c:v>54</c:v>
                </c:pt>
                <c:pt idx="68">
                  <c:v>53</c:v>
                </c:pt>
                <c:pt idx="69">
                  <c:v>59</c:v>
                </c:pt>
                <c:pt idx="70">
                  <c:v>86</c:v>
                </c:pt>
                <c:pt idx="71">
                  <c:v>76</c:v>
                </c:pt>
                <c:pt idx="72">
                  <c:v>77</c:v>
                </c:pt>
                <c:pt idx="73">
                  <c:v>72</c:v>
                </c:pt>
                <c:pt idx="74">
                  <c:v>74</c:v>
                </c:pt>
                <c:pt idx="75">
                  <c:v>68</c:v>
                </c:pt>
                <c:pt idx="76">
                  <c:v>84</c:v>
                </c:pt>
                <c:pt idx="77">
                  <c:v>74</c:v>
                </c:pt>
                <c:pt idx="78">
                  <c:v>82</c:v>
                </c:pt>
                <c:pt idx="79">
                  <c:v>74</c:v>
                </c:pt>
                <c:pt idx="80">
                  <c:v>74</c:v>
                </c:pt>
                <c:pt idx="81">
                  <c:v>83</c:v>
                </c:pt>
                <c:pt idx="82">
                  <c:v>79</c:v>
                </c:pt>
                <c:pt idx="83">
                  <c:v>77</c:v>
                </c:pt>
                <c:pt idx="84">
                  <c:v>86</c:v>
                </c:pt>
                <c:pt idx="85">
                  <c:v>89</c:v>
                </c:pt>
                <c:pt idx="86">
                  <c:v>75</c:v>
                </c:pt>
                <c:pt idx="87">
                  <c:v>92</c:v>
                </c:pt>
                <c:pt idx="88">
                  <c:v>100</c:v>
                </c:pt>
                <c:pt idx="89">
                  <c:v>97</c:v>
                </c:pt>
                <c:pt idx="90">
                  <c:v>96</c:v>
                </c:pt>
                <c:pt idx="91">
                  <c:v>94</c:v>
                </c:pt>
                <c:pt idx="92">
                  <c:v>87</c:v>
                </c:pt>
                <c:pt idx="93">
                  <c:v>82</c:v>
                </c:pt>
                <c:pt idx="94">
                  <c:v>83</c:v>
                </c:pt>
                <c:pt idx="95">
                  <c:v>89</c:v>
                </c:pt>
                <c:pt idx="96">
                  <c:v>79</c:v>
                </c:pt>
                <c:pt idx="97">
                  <c:v>74</c:v>
                </c:pt>
                <c:pt idx="98">
                  <c:v>76</c:v>
                </c:pt>
                <c:pt idx="99">
                  <c:v>79</c:v>
                </c:pt>
                <c:pt idx="100">
                  <c:v>79</c:v>
                </c:pt>
                <c:pt idx="101">
                  <c:v>70</c:v>
                </c:pt>
                <c:pt idx="102">
                  <c:v>84</c:v>
                </c:pt>
                <c:pt idx="103">
                  <c:v>82</c:v>
                </c:pt>
                <c:pt idx="104">
                  <c:v>78</c:v>
                </c:pt>
                <c:pt idx="105">
                  <c:v>74</c:v>
                </c:pt>
                <c:pt idx="106">
                  <c:v>74</c:v>
                </c:pt>
                <c:pt idx="107">
                  <c:v>68</c:v>
                </c:pt>
                <c:pt idx="108">
                  <c:v>70</c:v>
                </c:pt>
                <c:pt idx="109">
                  <c:v>76</c:v>
                </c:pt>
                <c:pt idx="110">
                  <c:v>66</c:v>
                </c:pt>
                <c:pt idx="111">
                  <c:v>69</c:v>
                </c:pt>
                <c:pt idx="112">
                  <c:v>63</c:v>
                </c:pt>
                <c:pt idx="113">
                  <c:v>65</c:v>
                </c:pt>
                <c:pt idx="114">
                  <c:v>63</c:v>
                </c:pt>
                <c:pt idx="115">
                  <c:v>60</c:v>
                </c:pt>
                <c:pt idx="116">
                  <c:v>61</c:v>
                </c:pt>
                <c:pt idx="117">
                  <c:v>61</c:v>
                </c:pt>
                <c:pt idx="118">
                  <c:v>58</c:v>
                </c:pt>
                <c:pt idx="119">
                  <c:v>62</c:v>
                </c:pt>
                <c:pt idx="120">
                  <c:v>55</c:v>
                </c:pt>
                <c:pt idx="121">
                  <c:v>59</c:v>
                </c:pt>
                <c:pt idx="122">
                  <c:v>89</c:v>
                </c:pt>
                <c:pt idx="123">
                  <c:v>81</c:v>
                </c:pt>
                <c:pt idx="124">
                  <c:v>84</c:v>
                </c:pt>
                <c:pt idx="125">
                  <c:v>96</c:v>
                </c:pt>
                <c:pt idx="126">
                  <c:v>82</c:v>
                </c:pt>
                <c:pt idx="127">
                  <c:v>67</c:v>
                </c:pt>
                <c:pt idx="128">
                  <c:v>77</c:v>
                </c:pt>
                <c:pt idx="129">
                  <c:v>76</c:v>
                </c:pt>
                <c:pt idx="130">
                  <c:v>72</c:v>
                </c:pt>
                <c:pt idx="131">
                  <c:v>73</c:v>
                </c:pt>
                <c:pt idx="132">
                  <c:v>75</c:v>
                </c:pt>
                <c:pt idx="133">
                  <c:v>81</c:v>
                </c:pt>
                <c:pt idx="134">
                  <c:v>83</c:v>
                </c:pt>
                <c:pt idx="135">
                  <c:v>84</c:v>
                </c:pt>
                <c:pt idx="136">
                  <c:v>96</c:v>
                </c:pt>
                <c:pt idx="137">
                  <c:v>86</c:v>
                </c:pt>
                <c:pt idx="138">
                  <c:v>87</c:v>
                </c:pt>
                <c:pt idx="139">
                  <c:v>87</c:v>
                </c:pt>
                <c:pt idx="140">
                  <c:v>94</c:v>
                </c:pt>
                <c:pt idx="141">
                  <c:v>92</c:v>
                </c:pt>
                <c:pt idx="142">
                  <c:v>89</c:v>
                </c:pt>
                <c:pt idx="143">
                  <c:v>87</c:v>
                </c:pt>
                <c:pt idx="144">
                  <c:v>82</c:v>
                </c:pt>
                <c:pt idx="145">
                  <c:v>85</c:v>
                </c:pt>
                <c:pt idx="146">
                  <c:v>77</c:v>
                </c:pt>
                <c:pt idx="147">
                  <c:v>78</c:v>
                </c:pt>
                <c:pt idx="148">
                  <c:v>74</c:v>
                </c:pt>
                <c:pt idx="149">
                  <c:v>73</c:v>
                </c:pt>
                <c:pt idx="150">
                  <c:v>68</c:v>
                </c:pt>
                <c:pt idx="151">
                  <c:v>76</c:v>
                </c:pt>
                <c:pt idx="152">
                  <c:v>69</c:v>
                </c:pt>
                <c:pt idx="153">
                  <c:v>63</c:v>
                </c:pt>
                <c:pt idx="154">
                  <c:v>73</c:v>
                </c:pt>
                <c:pt idx="155">
                  <c:v>69</c:v>
                </c:pt>
                <c:pt idx="156">
                  <c:v>69</c:v>
                </c:pt>
                <c:pt idx="157">
                  <c:v>67</c:v>
                </c:pt>
                <c:pt idx="158">
                  <c:v>63</c:v>
                </c:pt>
                <c:pt idx="159">
                  <c:v>65</c:v>
                </c:pt>
                <c:pt idx="160">
                  <c:v>72</c:v>
                </c:pt>
                <c:pt idx="161">
                  <c:v>64</c:v>
                </c:pt>
                <c:pt idx="162">
                  <c:v>69</c:v>
                </c:pt>
                <c:pt idx="163">
                  <c:v>66</c:v>
                </c:pt>
                <c:pt idx="164">
                  <c:v>59</c:v>
                </c:pt>
                <c:pt idx="165">
                  <c:v>60</c:v>
                </c:pt>
                <c:pt idx="166">
                  <c:v>58</c:v>
                </c:pt>
                <c:pt idx="167">
                  <c:v>57</c:v>
                </c:pt>
                <c:pt idx="168">
                  <c:v>74</c:v>
                </c:pt>
                <c:pt idx="169">
                  <c:v>59</c:v>
                </c:pt>
                <c:pt idx="170">
                  <c:v>58</c:v>
                </c:pt>
                <c:pt idx="171">
                  <c:v>52</c:v>
                </c:pt>
                <c:pt idx="172">
                  <c:v>54</c:v>
                </c:pt>
                <c:pt idx="173">
                  <c:v>52</c:v>
                </c:pt>
                <c:pt idx="174">
                  <c:v>86</c:v>
                </c:pt>
                <c:pt idx="175">
                  <c:v>79</c:v>
                </c:pt>
                <c:pt idx="176">
                  <c:v>81</c:v>
                </c:pt>
                <c:pt idx="177">
                  <c:v>77</c:v>
                </c:pt>
                <c:pt idx="178">
                  <c:v>73</c:v>
                </c:pt>
                <c:pt idx="179">
                  <c:v>75</c:v>
                </c:pt>
                <c:pt idx="180">
                  <c:v>78</c:v>
                </c:pt>
                <c:pt idx="181">
                  <c:v>78</c:v>
                </c:pt>
                <c:pt idx="182">
                  <c:v>75</c:v>
                </c:pt>
                <c:pt idx="183">
                  <c:v>74</c:v>
                </c:pt>
                <c:pt idx="184">
                  <c:v>77</c:v>
                </c:pt>
                <c:pt idx="185">
                  <c:v>81</c:v>
                </c:pt>
                <c:pt idx="186">
                  <c:v>86</c:v>
                </c:pt>
              </c:numCache>
            </c:numRef>
          </c:yVal>
          <c:smooth val="1"/>
        </c:ser>
        <c:axId val="104879232"/>
        <c:axId val="104880768"/>
      </c:scatterChart>
      <c:valAx>
        <c:axId val="104879232"/>
        <c:scaling>
          <c:orientation val="minMax"/>
        </c:scaling>
        <c:axPos val="b"/>
        <c:tickLblPos val="nextTo"/>
        <c:crossAx val="104880768"/>
        <c:crosses val="autoZero"/>
        <c:crossBetween val="midCat"/>
      </c:valAx>
      <c:valAx>
        <c:axId val="104880768"/>
        <c:scaling>
          <c:orientation val="minMax"/>
        </c:scaling>
        <c:axPos val="l"/>
        <c:majorGridlines/>
        <c:numFmt formatCode="General" sourceLinked="1"/>
        <c:tickLblPos val="nextTo"/>
        <c:crossAx val="104879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「ダイエット」見出し数の推移!$C$407:$C$512</c:f>
              <c:numCache>
                <c:formatCode>General</c:formatCode>
                <c:ptCount val="106"/>
                <c:pt idx="0">
                  <c:v>42</c:v>
                </c:pt>
                <c:pt idx="1">
                  <c:v>45</c:v>
                </c:pt>
                <c:pt idx="2">
                  <c:v>44</c:v>
                </c:pt>
                <c:pt idx="3">
                  <c:v>47</c:v>
                </c:pt>
                <c:pt idx="4">
                  <c:v>45</c:v>
                </c:pt>
                <c:pt idx="5">
                  <c:v>43</c:v>
                </c:pt>
                <c:pt idx="6">
                  <c:v>38</c:v>
                </c:pt>
                <c:pt idx="7">
                  <c:v>40</c:v>
                </c:pt>
                <c:pt idx="8">
                  <c:v>41</c:v>
                </c:pt>
                <c:pt idx="9">
                  <c:v>38</c:v>
                </c:pt>
                <c:pt idx="10">
                  <c:v>35</c:v>
                </c:pt>
                <c:pt idx="11">
                  <c:v>35</c:v>
                </c:pt>
                <c:pt idx="12">
                  <c:v>59</c:v>
                </c:pt>
                <c:pt idx="13">
                  <c:v>65</c:v>
                </c:pt>
                <c:pt idx="14">
                  <c:v>69</c:v>
                </c:pt>
                <c:pt idx="15">
                  <c:v>56</c:v>
                </c:pt>
                <c:pt idx="16">
                  <c:v>51</c:v>
                </c:pt>
                <c:pt idx="17">
                  <c:v>59</c:v>
                </c:pt>
                <c:pt idx="18">
                  <c:v>57</c:v>
                </c:pt>
                <c:pt idx="19">
                  <c:v>59</c:v>
                </c:pt>
                <c:pt idx="20">
                  <c:v>49</c:v>
                </c:pt>
                <c:pt idx="21">
                  <c:v>52</c:v>
                </c:pt>
                <c:pt idx="22">
                  <c:v>54</c:v>
                </c:pt>
                <c:pt idx="23">
                  <c:v>61</c:v>
                </c:pt>
                <c:pt idx="24">
                  <c:v>65</c:v>
                </c:pt>
                <c:pt idx="25">
                  <c:v>63</c:v>
                </c:pt>
                <c:pt idx="26">
                  <c:v>66</c:v>
                </c:pt>
                <c:pt idx="27">
                  <c:v>68</c:v>
                </c:pt>
                <c:pt idx="28">
                  <c:v>67</c:v>
                </c:pt>
                <c:pt idx="29">
                  <c:v>60</c:v>
                </c:pt>
                <c:pt idx="30">
                  <c:v>80</c:v>
                </c:pt>
                <c:pt idx="31">
                  <c:v>90</c:v>
                </c:pt>
                <c:pt idx="32">
                  <c:v>90</c:v>
                </c:pt>
                <c:pt idx="33">
                  <c:v>80</c:v>
                </c:pt>
                <c:pt idx="34">
                  <c:v>74</c:v>
                </c:pt>
                <c:pt idx="35">
                  <c:v>72</c:v>
                </c:pt>
                <c:pt idx="36">
                  <c:v>80</c:v>
                </c:pt>
                <c:pt idx="37">
                  <c:v>76</c:v>
                </c:pt>
                <c:pt idx="38">
                  <c:v>83</c:v>
                </c:pt>
                <c:pt idx="39">
                  <c:v>75</c:v>
                </c:pt>
                <c:pt idx="40">
                  <c:v>84</c:v>
                </c:pt>
                <c:pt idx="41">
                  <c:v>79</c:v>
                </c:pt>
                <c:pt idx="42">
                  <c:v>83</c:v>
                </c:pt>
                <c:pt idx="43">
                  <c:v>73</c:v>
                </c:pt>
                <c:pt idx="44">
                  <c:v>67</c:v>
                </c:pt>
                <c:pt idx="45">
                  <c:v>80</c:v>
                </c:pt>
                <c:pt idx="46">
                  <c:v>75</c:v>
                </c:pt>
                <c:pt idx="47">
                  <c:v>74</c:v>
                </c:pt>
                <c:pt idx="48">
                  <c:v>74</c:v>
                </c:pt>
                <c:pt idx="49">
                  <c:v>73</c:v>
                </c:pt>
                <c:pt idx="50">
                  <c:v>75</c:v>
                </c:pt>
                <c:pt idx="51">
                  <c:v>70</c:v>
                </c:pt>
                <c:pt idx="52">
                  <c:v>71</c:v>
                </c:pt>
                <c:pt idx="53">
                  <c:v>65</c:v>
                </c:pt>
                <c:pt idx="54">
                  <c:v>64</c:v>
                </c:pt>
                <c:pt idx="55">
                  <c:v>59</c:v>
                </c:pt>
                <c:pt idx="56">
                  <c:v>67</c:v>
                </c:pt>
                <c:pt idx="57">
                  <c:v>60</c:v>
                </c:pt>
                <c:pt idx="58">
                  <c:v>58</c:v>
                </c:pt>
                <c:pt idx="59">
                  <c:v>60</c:v>
                </c:pt>
                <c:pt idx="60">
                  <c:v>57</c:v>
                </c:pt>
                <c:pt idx="61">
                  <c:v>52</c:v>
                </c:pt>
                <c:pt idx="62">
                  <c:v>54</c:v>
                </c:pt>
                <c:pt idx="63">
                  <c:v>53</c:v>
                </c:pt>
                <c:pt idx="64">
                  <c:v>59</c:v>
                </c:pt>
                <c:pt idx="65">
                  <c:v>86</c:v>
                </c:pt>
                <c:pt idx="66">
                  <c:v>76</c:v>
                </c:pt>
                <c:pt idx="67">
                  <c:v>77</c:v>
                </c:pt>
                <c:pt idx="68">
                  <c:v>72</c:v>
                </c:pt>
                <c:pt idx="69">
                  <c:v>74</c:v>
                </c:pt>
                <c:pt idx="70">
                  <c:v>68</c:v>
                </c:pt>
                <c:pt idx="71">
                  <c:v>84</c:v>
                </c:pt>
                <c:pt idx="72">
                  <c:v>74</c:v>
                </c:pt>
                <c:pt idx="73">
                  <c:v>82</c:v>
                </c:pt>
                <c:pt idx="74">
                  <c:v>74</c:v>
                </c:pt>
                <c:pt idx="75">
                  <c:v>74</c:v>
                </c:pt>
                <c:pt idx="76">
                  <c:v>83</c:v>
                </c:pt>
                <c:pt idx="77">
                  <c:v>79</c:v>
                </c:pt>
                <c:pt idx="78">
                  <c:v>77</c:v>
                </c:pt>
                <c:pt idx="79">
                  <c:v>86</c:v>
                </c:pt>
                <c:pt idx="80">
                  <c:v>89</c:v>
                </c:pt>
                <c:pt idx="81">
                  <c:v>75</c:v>
                </c:pt>
                <c:pt idx="82">
                  <c:v>92</c:v>
                </c:pt>
                <c:pt idx="83">
                  <c:v>100</c:v>
                </c:pt>
                <c:pt idx="84">
                  <c:v>97</c:v>
                </c:pt>
                <c:pt idx="85">
                  <c:v>96</c:v>
                </c:pt>
                <c:pt idx="86">
                  <c:v>94</c:v>
                </c:pt>
                <c:pt idx="87">
                  <c:v>87</c:v>
                </c:pt>
                <c:pt idx="88">
                  <c:v>82</c:v>
                </c:pt>
                <c:pt idx="89">
                  <c:v>83</c:v>
                </c:pt>
                <c:pt idx="90">
                  <c:v>89</c:v>
                </c:pt>
                <c:pt idx="91">
                  <c:v>79</c:v>
                </c:pt>
                <c:pt idx="92">
                  <c:v>74</c:v>
                </c:pt>
                <c:pt idx="93">
                  <c:v>76</c:v>
                </c:pt>
                <c:pt idx="94">
                  <c:v>79</c:v>
                </c:pt>
                <c:pt idx="95">
                  <c:v>79</c:v>
                </c:pt>
                <c:pt idx="96">
                  <c:v>70</c:v>
                </c:pt>
                <c:pt idx="97">
                  <c:v>84</c:v>
                </c:pt>
                <c:pt idx="98">
                  <c:v>82</c:v>
                </c:pt>
                <c:pt idx="99">
                  <c:v>78</c:v>
                </c:pt>
                <c:pt idx="100">
                  <c:v>74</c:v>
                </c:pt>
                <c:pt idx="101">
                  <c:v>74</c:v>
                </c:pt>
                <c:pt idx="102">
                  <c:v>68</c:v>
                </c:pt>
                <c:pt idx="103">
                  <c:v>70</c:v>
                </c:pt>
                <c:pt idx="104">
                  <c:v>76</c:v>
                </c:pt>
                <c:pt idx="105">
                  <c:v>66</c:v>
                </c:pt>
              </c:numCache>
            </c:numRef>
          </c:yVal>
          <c:smooth val="1"/>
        </c:ser>
        <c:axId val="104900480"/>
        <c:axId val="104902016"/>
      </c:scatterChart>
      <c:valAx>
        <c:axId val="104900480"/>
        <c:scaling>
          <c:orientation val="minMax"/>
        </c:scaling>
        <c:axPos val="b"/>
        <c:tickLblPos val="nextTo"/>
        <c:crossAx val="104902016"/>
        <c:crosses val="autoZero"/>
        <c:crossBetween val="midCat"/>
      </c:valAx>
      <c:valAx>
        <c:axId val="104902016"/>
        <c:scaling>
          <c:orientation val="minMax"/>
        </c:scaling>
        <c:axPos val="l"/>
        <c:majorGridlines/>
        <c:numFmt formatCode="General" sourceLinked="1"/>
        <c:tickLblPos val="nextTo"/>
        <c:crossAx val="1049004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ダイエットの周波数分析!$D$10:$D$131</c:f>
              <c:numCache>
                <c:formatCode>General</c:formatCode>
                <c:ptCount val="122"/>
                <c:pt idx="0">
                  <c:v>323.40554022857435</c:v>
                </c:pt>
                <c:pt idx="1">
                  <c:v>307.7674265122676</c:v>
                </c:pt>
                <c:pt idx="2">
                  <c:v>178.28504316251437</c:v>
                </c:pt>
                <c:pt idx="3">
                  <c:v>2084.2132433981633</c:v>
                </c:pt>
                <c:pt idx="4">
                  <c:v>746.62109867750496</c:v>
                </c:pt>
                <c:pt idx="5">
                  <c:v>227.41846171180251</c:v>
                </c:pt>
                <c:pt idx="6">
                  <c:v>46.407103100451963</c:v>
                </c:pt>
                <c:pt idx="7">
                  <c:v>148.20031711037336</c:v>
                </c:pt>
                <c:pt idx="8">
                  <c:v>56.476284512265579</c:v>
                </c:pt>
                <c:pt idx="9">
                  <c:v>252.01645726147905</c:v>
                </c:pt>
                <c:pt idx="10">
                  <c:v>310.99823445449346</c:v>
                </c:pt>
                <c:pt idx="11">
                  <c:v>319.30749934560401</c:v>
                </c:pt>
                <c:pt idx="12">
                  <c:v>202.29159520123693</c:v>
                </c:pt>
                <c:pt idx="13">
                  <c:v>282.17336582904318</c:v>
                </c:pt>
                <c:pt idx="14">
                  <c:v>253.88724265000911</c:v>
                </c:pt>
                <c:pt idx="15">
                  <c:v>21.665440973696722</c:v>
                </c:pt>
                <c:pt idx="16">
                  <c:v>175.47189854682574</c:v>
                </c:pt>
                <c:pt idx="17">
                  <c:v>101.64495832124577</c:v>
                </c:pt>
                <c:pt idx="18">
                  <c:v>224.16839980142649</c:v>
                </c:pt>
                <c:pt idx="19">
                  <c:v>192.72802471647185</c:v>
                </c:pt>
                <c:pt idx="20">
                  <c:v>216.80453880855461</c:v>
                </c:pt>
                <c:pt idx="21">
                  <c:v>218.56238418288362</c:v>
                </c:pt>
                <c:pt idx="22">
                  <c:v>662.27442014074279</c:v>
                </c:pt>
                <c:pt idx="23">
                  <c:v>727.69784940025636</c:v>
                </c:pt>
                <c:pt idx="24">
                  <c:v>351.81000082855888</c:v>
                </c:pt>
                <c:pt idx="25">
                  <c:v>237.79583047401664</c:v>
                </c:pt>
                <c:pt idx="26">
                  <c:v>122.81215588492417</c:v>
                </c:pt>
                <c:pt idx="27">
                  <c:v>196.23599860342387</c:v>
                </c:pt>
                <c:pt idx="28">
                  <c:v>142.2524423539397</c:v>
                </c:pt>
                <c:pt idx="29">
                  <c:v>206.85114672329507</c:v>
                </c:pt>
                <c:pt idx="30">
                  <c:v>209.98286082454447</c:v>
                </c:pt>
                <c:pt idx="31">
                  <c:v>307.46658733733472</c:v>
                </c:pt>
                <c:pt idx="32">
                  <c:v>265.503649703294</c:v>
                </c:pt>
                <c:pt idx="33">
                  <c:v>157.73293027602898</c:v>
                </c:pt>
                <c:pt idx="34">
                  <c:v>143.76868133470748</c:v>
                </c:pt>
                <c:pt idx="35">
                  <c:v>44.397891204079492</c:v>
                </c:pt>
                <c:pt idx="36">
                  <c:v>48.949029288835604</c:v>
                </c:pt>
                <c:pt idx="37">
                  <c:v>113.00823018279829</c:v>
                </c:pt>
                <c:pt idx="38">
                  <c:v>142.01414830332899</c:v>
                </c:pt>
                <c:pt idx="39">
                  <c:v>101.4543751371491</c:v>
                </c:pt>
                <c:pt idx="40">
                  <c:v>140.31340551518133</c:v>
                </c:pt>
                <c:pt idx="41">
                  <c:v>47.801398277079784</c:v>
                </c:pt>
                <c:pt idx="42">
                  <c:v>291.65545591510983</c:v>
                </c:pt>
                <c:pt idx="43">
                  <c:v>86.823826878830772</c:v>
                </c:pt>
                <c:pt idx="44">
                  <c:v>76.395076274226781</c:v>
                </c:pt>
                <c:pt idx="45">
                  <c:v>92.703537126037375</c:v>
                </c:pt>
                <c:pt idx="46">
                  <c:v>124.59171880355463</c:v>
                </c:pt>
                <c:pt idx="47">
                  <c:v>146.2688695863213</c:v>
                </c:pt>
                <c:pt idx="48">
                  <c:v>242.67350726810702</c:v>
                </c:pt>
                <c:pt idx="49">
                  <c:v>188.30708189213615</c:v>
                </c:pt>
                <c:pt idx="50">
                  <c:v>202.38197725601162</c:v>
                </c:pt>
                <c:pt idx="51">
                  <c:v>126.70371657180667</c:v>
                </c:pt>
                <c:pt idx="52">
                  <c:v>447.32898651702163</c:v>
                </c:pt>
                <c:pt idx="53">
                  <c:v>121.32770583563304</c:v>
                </c:pt>
                <c:pt idx="54">
                  <c:v>7.6996645578553968</c:v>
                </c:pt>
                <c:pt idx="55">
                  <c:v>125.24510627455992</c:v>
                </c:pt>
                <c:pt idx="56">
                  <c:v>82.364391284796952</c:v>
                </c:pt>
                <c:pt idx="57">
                  <c:v>229.11150797577807</c:v>
                </c:pt>
                <c:pt idx="58">
                  <c:v>23.572017506685956</c:v>
                </c:pt>
                <c:pt idx="59">
                  <c:v>111.32181345109713</c:v>
                </c:pt>
                <c:pt idx="60">
                  <c:v>35.120370836510361</c:v>
                </c:pt>
                <c:pt idx="61">
                  <c:v>98.444675998315688</c:v>
                </c:pt>
                <c:pt idx="62">
                  <c:v>52.262125823128159</c:v>
                </c:pt>
                <c:pt idx="63">
                  <c:v>113.416897487445</c:v>
                </c:pt>
                <c:pt idx="64">
                  <c:v>167.77495101941358</c:v>
                </c:pt>
                <c:pt idx="65">
                  <c:v>71.277704696197361</c:v>
                </c:pt>
                <c:pt idx="66">
                  <c:v>59.044777379148073</c:v>
                </c:pt>
                <c:pt idx="67">
                  <c:v>61.644861424478357</c:v>
                </c:pt>
                <c:pt idx="68">
                  <c:v>172.55241886745011</c:v>
                </c:pt>
                <c:pt idx="69">
                  <c:v>49.641391970585339</c:v>
                </c:pt>
                <c:pt idx="70">
                  <c:v>224.95421263531594</c:v>
                </c:pt>
                <c:pt idx="71">
                  <c:v>139.76403653326133</c:v>
                </c:pt>
                <c:pt idx="72">
                  <c:v>355.26075496743204</c:v>
                </c:pt>
                <c:pt idx="73">
                  <c:v>191.3607336955051</c:v>
                </c:pt>
                <c:pt idx="74">
                  <c:v>92.221588699440971</c:v>
                </c:pt>
                <c:pt idx="75">
                  <c:v>144.92798919728827</c:v>
                </c:pt>
                <c:pt idx="76">
                  <c:v>68.049788153813083</c:v>
                </c:pt>
                <c:pt idx="77">
                  <c:v>158.19938596834339</c:v>
                </c:pt>
                <c:pt idx="78">
                  <c:v>64.80118215101075</c:v>
                </c:pt>
                <c:pt idx="79">
                  <c:v>87.083253805740711</c:v>
                </c:pt>
                <c:pt idx="80">
                  <c:v>108.16009287734835</c:v>
                </c:pt>
                <c:pt idx="81">
                  <c:v>302.24607918107802</c:v>
                </c:pt>
                <c:pt idx="82">
                  <c:v>144.92945491587136</c:v>
                </c:pt>
                <c:pt idx="83">
                  <c:v>123.17217500707595</c:v>
                </c:pt>
                <c:pt idx="84">
                  <c:v>59.117314929654945</c:v>
                </c:pt>
                <c:pt idx="85">
                  <c:v>180.36902117651687</c:v>
                </c:pt>
                <c:pt idx="86">
                  <c:v>132.17261130380035</c:v>
                </c:pt>
                <c:pt idx="87">
                  <c:v>84.249201548863866</c:v>
                </c:pt>
                <c:pt idx="88">
                  <c:v>105.36757934300265</c:v>
                </c:pt>
                <c:pt idx="89">
                  <c:v>102.64672266477018</c:v>
                </c:pt>
                <c:pt idx="90">
                  <c:v>66.409623250535688</c:v>
                </c:pt>
                <c:pt idx="91">
                  <c:v>306.90847149384228</c:v>
                </c:pt>
                <c:pt idx="92">
                  <c:v>129.21487594982844</c:v>
                </c:pt>
                <c:pt idx="93">
                  <c:v>66.113820035217472</c:v>
                </c:pt>
                <c:pt idx="94">
                  <c:v>147.24912984550377</c:v>
                </c:pt>
                <c:pt idx="95">
                  <c:v>24.675593469768575</c:v>
                </c:pt>
                <c:pt idx="96">
                  <c:v>46.872761698320261</c:v>
                </c:pt>
                <c:pt idx="97">
                  <c:v>68.315170165437692</c:v>
                </c:pt>
                <c:pt idx="98">
                  <c:v>120.80179993255192</c:v>
                </c:pt>
                <c:pt idx="99">
                  <c:v>120.01088258182997</c:v>
                </c:pt>
                <c:pt idx="100">
                  <c:v>206.69438020902913</c:v>
                </c:pt>
                <c:pt idx="101">
                  <c:v>250.94672371524751</c:v>
                </c:pt>
                <c:pt idx="102">
                  <c:v>142.61293550851823</c:v>
                </c:pt>
                <c:pt idx="103">
                  <c:v>49.790395077621881</c:v>
                </c:pt>
                <c:pt idx="104">
                  <c:v>155.04402584187795</c:v>
                </c:pt>
                <c:pt idx="105">
                  <c:v>81.742488835260616</c:v>
                </c:pt>
                <c:pt idx="106">
                  <c:v>71.720222725447968</c:v>
                </c:pt>
                <c:pt idx="107">
                  <c:v>35.885570743098789</c:v>
                </c:pt>
                <c:pt idx="108">
                  <c:v>67.164843236381387</c:v>
                </c:pt>
                <c:pt idx="109">
                  <c:v>128.03089895675541</c:v>
                </c:pt>
                <c:pt idx="110">
                  <c:v>5.8812089236574385</c:v>
                </c:pt>
                <c:pt idx="111">
                  <c:v>139.32363438254401</c:v>
                </c:pt>
                <c:pt idx="112">
                  <c:v>15.58790591285338</c:v>
                </c:pt>
                <c:pt idx="113">
                  <c:v>61.744019739363011</c:v>
                </c:pt>
                <c:pt idx="114">
                  <c:v>85.548128487914013</c:v>
                </c:pt>
                <c:pt idx="115">
                  <c:v>97.747599865926674</c:v>
                </c:pt>
                <c:pt idx="116">
                  <c:v>72.723318158335857</c:v>
                </c:pt>
                <c:pt idx="117">
                  <c:v>123.18780831287866</c:v>
                </c:pt>
                <c:pt idx="118">
                  <c:v>57.71858439728436</c:v>
                </c:pt>
                <c:pt idx="119">
                  <c:v>83.147183300063034</c:v>
                </c:pt>
                <c:pt idx="120">
                  <c:v>54.320161254441089</c:v>
                </c:pt>
                <c:pt idx="121">
                  <c:v>158.11388300841898</c:v>
                </c:pt>
              </c:numCache>
            </c:numRef>
          </c:val>
        </c:ser>
        <c:gapWidth val="219"/>
        <c:overlap val="-27"/>
        <c:axId val="104968192"/>
        <c:axId val="104969728"/>
      </c:barChart>
      <c:catAx>
        <c:axId val="10496819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969728"/>
        <c:crosses val="autoZero"/>
        <c:auto val="1"/>
        <c:lblAlgn val="ctr"/>
        <c:lblOffset val="100"/>
      </c:catAx>
      <c:valAx>
        <c:axId val="104969728"/>
        <c:scaling>
          <c:orientation val="minMax"/>
          <c:max val="8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96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ダイエットの周波数分析!$O$13:$TG$13</c:f>
              <c:numCache>
                <c:formatCode>General</c:formatCode>
                <c:ptCount val="513"/>
                <c:pt idx="0">
                  <c:v>-660.77229510509801</c:v>
                </c:pt>
                <c:pt idx="1">
                  <c:v>-897.7715539940499</c:v>
                </c:pt>
                <c:pt idx="2">
                  <c:v>-1121.2674986743839</c:v>
                </c:pt>
                <c:pt idx="3">
                  <c:v>-1327.8985435044408</c:v>
                </c:pt>
                <c:pt idx="4">
                  <c:v>-1514.5567665288322</c:v>
                </c:pt>
                <c:pt idx="5">
                  <c:v>-1678.4346554980111</c:v>
                </c:pt>
                <c:pt idx="6">
                  <c:v>-1817.0673354482474</c:v>
                </c:pt>
                <c:pt idx="7">
                  <c:v>-1928.3696426999484</c:v>
                </c:pt>
                <c:pt idx="8">
                  <c:v>-2010.6674876472748</c:v>
                </c:pt>
                <c:pt idx="9">
                  <c:v>-2062.7230346135702</c:v>
                </c:pt>
                <c:pt idx="10">
                  <c:v>-2083.7533200444004</c:v>
                </c:pt>
                <c:pt idx="11">
                  <c:v>-2073.4420290032895</c:v>
                </c:pt>
                <c:pt idx="12">
                  <c:v>-2031.9442528408199</c:v>
                </c:pt>
                <c:pt idx="13">
                  <c:v>-1959.8841564773352</c:v>
                </c:pt>
                <c:pt idx="14">
                  <c:v>-1858.3455903854492</c:v>
                </c:pt>
                <c:pt idx="15">
                  <c:v>-1728.8557884768829</c:v>
                </c:pt>
                <c:pt idx="16">
                  <c:v>-1573.3623970923993</c:v>
                </c:pt>
                <c:pt idx="17">
                  <c:v>-1394.2041806001694</c:v>
                </c:pt>
                <c:pt idx="18">
                  <c:v>-1194.0758442173219</c:v>
                </c:pt>
                <c:pt idx="19">
                  <c:v>-975.98750315214852</c:v>
                </c:pt>
                <c:pt idx="20">
                  <c:v>-743.21940768828802</c:v>
                </c:pt>
                <c:pt idx="21">
                  <c:v>-499.27260518773721</c:v>
                </c:pt>
                <c:pt idx="22">
                  <c:v>-247.81628110163544</c:v>
                </c:pt>
                <c:pt idx="23">
                  <c:v>7.3674289712865164</c:v>
                </c:pt>
                <c:pt idx="24">
                  <c:v>262.44032610090852</c:v>
                </c:pt>
                <c:pt idx="25">
                  <c:v>513.56587808622999</c:v>
                </c:pt>
                <c:pt idx="26">
                  <c:v>756.9669244467251</c:v>
                </c:pt>
                <c:pt idx="27">
                  <c:v>988.98248840820122</c:v>
                </c:pt>
                <c:pt idx="28">
                  <c:v>1206.1228413781921</c:v>
                </c:pt>
                <c:pt idx="29">
                  <c:v>1405.1219916904809</c:v>
                </c:pt>
                <c:pt idx="30">
                  <c:v>1582.9868081392688</c:v>
                </c:pt>
                <c:pt idx="31">
                  <c:v>1737.0420394398921</c:v>
                </c:pt>
                <c:pt idx="32">
                  <c:v>1864.970552481504</c:v>
                </c:pt>
                <c:pt idx="33">
                  <c:v>1964.8481841513908</c:v>
                </c:pt>
                <c:pt idx="34">
                  <c:v>2035.1726825271533</c:v>
                </c:pt>
                <c:pt idx="35">
                  <c:v>2074.8863021345664</c:v>
                </c:pt>
                <c:pt idx="36">
                  <c:v>2083.3917134174212</c:v>
                </c:pt>
                <c:pt idx="37">
                  <c:v>2060.5609871263296</c:v>
                </c:pt>
                <c:pt idx="38">
                  <c:v>2006.7375184929065</c:v>
                </c:pt>
                <c:pt idx="39">
                  <c:v>1922.7308622479923</c:v>
                </c:pt>
                <c:pt idx="40">
                  <c:v>1809.8045561700487</c:v>
                </c:pt>
                <c:pt idx="41">
                  <c:v>1669.6571163087367</c:v>
                </c:pt>
                <c:pt idx="42">
                  <c:v>1504.3964897331664</c:v>
                </c:pt>
                <c:pt idx="43">
                  <c:v>1316.5083490591105</c:v>
                </c:pt>
                <c:pt idx="44">
                  <c:v>1108.8187056346699</c:v>
                </c:pt>
                <c:pt idx="45">
                  <c:v>884.45140371683999</c:v>
                </c:pt>
                <c:pt idx="46">
                  <c:v>646.78113496570757</c:v>
                </c:pt>
                <c:pt idx="47">
                  <c:v>399.38267996184447</c:v>
                </c:pt>
                <c:pt idx="48">
                  <c:v>145.97714020128072</c:v>
                </c:pt>
                <c:pt idx="49">
                  <c:v>-109.62403071137928</c:v>
                </c:pt>
                <c:pt idx="50">
                  <c:v>-363.57635484901419</c:v>
                </c:pt>
                <c:pt idx="51">
                  <c:v>-612.06015446444394</c:v>
                </c:pt>
                <c:pt idx="52">
                  <c:v>-851.3380034752513</c:v>
                </c:pt>
                <c:pt idx="53">
                  <c:v>-1077.8109418074528</c:v>
                </c:pt>
                <c:pt idx="54">
                  <c:v>-1288.0726070825192</c:v>
                </c:pt>
                <c:pt idx="55">
                  <c:v>-1478.9604694568529</c:v>
                </c:pt>
                <c:pt idx="56">
                  <c:v>-1647.6033989945824</c:v>
                </c:pt>
                <c:pt idx="57">
                  <c:v>-1791.4648501162692</c:v>
                </c:pt>
                <c:pt idx="58">
                  <c:v>-1908.3810135896551</c:v>
                </c:pt>
                <c:pt idx="59">
                  <c:v>-1996.5933622210043</c:v>
                </c:pt>
                <c:pt idx="60">
                  <c:v>-2054.7751007299985</c:v>
                </c:pt>
                <c:pt idx="61">
                  <c:v>-2082.0511219774148</c:v>
                </c:pt>
                <c:pt idx="62">
                  <c:v>-2078.0111693855897</c:v>
                </c:pt>
                <c:pt idx="63">
                  <c:v>-2042.7160075766481</c:v>
                </c:pt>
                <c:pt idx="64">
                  <c:v>-1976.6965084164156</c:v>
                </c:pt>
                <c:pt idx="65">
                  <c:v>-1880.9456662107266</c:v>
                </c:pt>
                <c:pt idx="66">
                  <c:v>-1756.9036621529954</c:v>
                </c:pt>
                <c:pt idx="67">
                  <c:v>-1606.436202667534</c:v>
                </c:pt>
                <c:pt idx="68">
                  <c:v>-1431.8064574600128</c:v>
                </c:pt>
                <c:pt idx="69">
                  <c:v>-1235.6410193526606</c:v>
                </c:pt>
                <c:pt idx="70">
                  <c:v>-1020.8903978997666</c:v>
                </c:pt>
                <c:pt idx="71">
                  <c:v>-790.78464099611642</c:v>
                </c:pt>
                <c:pt idx="72">
                  <c:v>-548.78475197029798</c:v>
                </c:pt>
                <c:pt idx="73">
                  <c:v>-298.53063289474625</c:v>
                </c:pt>
                <c:pt idx="74">
                  <c:v>-43.786337093353389</c:v>
                </c:pt>
                <c:pt idx="75">
                  <c:v>211.61654570068737</c:v>
                </c:pt>
                <c:pt idx="76">
                  <c:v>463.83651999685691</c:v>
                </c:pt>
                <c:pt idx="77">
                  <c:v>709.07996419125323</c:v>
                </c:pt>
                <c:pt idx="78">
                  <c:v>943.65819014285535</c:v>
                </c:pt>
                <c:pt idx="79">
                  <c:v>1164.0429244535762</c:v>
                </c:pt>
                <c:pt idx="80">
                  <c:v>1366.919376962192</c:v>
                </c:pt>
                <c:pt idx="81">
                  <c:v>1549.2360982531495</c:v>
                </c:pt>
                <c:pt idx="82">
                  <c:v>1708.2508762769075</c:v>
                </c:pt>
                <c:pt idx="83">
                  <c:v>1841.5719817545555</c:v>
                </c:pt>
                <c:pt idx="84">
                  <c:v>1947.1941419974039</c:v>
                </c:pt>
                <c:pt idx="85">
                  <c:v>2023.5287020622154</c:v>
                </c:pt>
                <c:pt idx="86">
                  <c:v>2069.4275195903301</c:v>
                </c:pt>
                <c:pt idx="87">
                  <c:v>2084.200233930283</c:v>
                </c:pt>
                <c:pt idx="88">
                  <c:v>2067.6246498002579</c:v>
                </c:pt>
                <c:pt idx="89">
                  <c:v>2019.9500793105572</c:v>
                </c:pt>
                <c:pt idx="90">
                  <c:v>1941.8935920789745</c:v>
                </c:pt>
                <c:pt idx="91">
                  <c:v>1834.6292298407595</c:v>
                </c:pt>
                <c:pt idx="92">
                  <c:v>1699.7703477754558</c:v>
                </c:pt>
                <c:pt idx="93">
                  <c:v>1539.3453481534007</c:v>
                </c:pt>
                <c:pt idx="94">
                  <c:v>1355.7671712901711</c:v>
                </c:pt>
                <c:pt idx="95">
                  <c:v>1151.7970026933758</c:v>
                </c:pt>
                <c:pt idx="96">
                  <c:v>930.50274227974091</c:v>
                </c:pt>
                <c:pt idx="97">
                  <c:v>695.21286032398302</c:v>
                </c:pt>
                <c:pt idx="98">
                  <c:v>449.46633418845437</c:v>
                </c:pt>
                <c:pt idx="99">
                  <c:v>196.95941883169607</c:v>
                </c:pt>
              </c:numCache>
            </c:numRef>
          </c:yVal>
          <c:smooth val="1"/>
        </c:ser>
        <c:axId val="104988032"/>
        <c:axId val="105186432"/>
      </c:scatterChart>
      <c:valAx>
        <c:axId val="104988032"/>
        <c:scaling>
          <c:orientation val="minMax"/>
        </c:scaling>
        <c:axPos val="b"/>
        <c:tickLblPos val="nextTo"/>
        <c:crossAx val="105186432"/>
        <c:crosses val="autoZero"/>
        <c:crossBetween val="midCat"/>
      </c:valAx>
      <c:valAx>
        <c:axId val="105186432"/>
        <c:scaling>
          <c:orientation val="minMax"/>
        </c:scaling>
        <c:axPos val="l"/>
        <c:majorGridlines/>
        <c:numFmt formatCode="General" sourceLinked="1"/>
        <c:tickLblPos val="nextTo"/>
        <c:crossAx val="1049880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ダイエットの周波数分析!$O$3:$DJ$3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ダイエットの周波数分析!$O$4:$DJ$4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ダイエットの周波数分析!$O$5:$DJ$5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ダイエットの周波数分析!$O$6:$DJ$6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ダイエットの周波数分析!$O$7:$DJ$7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ダイエットの周波数分析!$O$8:$DJ$8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ダイエットの周波数分析!$O$9:$DJ$9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ダイエットの周波数分析!$O$10:$DJ$10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ダイエットの周波数分析!$O$11:$DJ$11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ダイエットの周波数分析!$O$12:$DJ$12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ダイエットの周波数分析!$O$13:$DJ$13</c:f>
              <c:numCache>
                <c:formatCode>General</c:formatCode>
                <c:ptCount val="100"/>
                <c:pt idx="0">
                  <c:v>-660.77229510509801</c:v>
                </c:pt>
                <c:pt idx="1">
                  <c:v>-897.7715539940499</c:v>
                </c:pt>
                <c:pt idx="2">
                  <c:v>-1121.2674986743839</c:v>
                </c:pt>
                <c:pt idx="3">
                  <c:v>-1327.8985435044408</c:v>
                </c:pt>
                <c:pt idx="4">
                  <c:v>-1514.5567665288322</c:v>
                </c:pt>
                <c:pt idx="5">
                  <c:v>-1678.4346554980111</c:v>
                </c:pt>
                <c:pt idx="6">
                  <c:v>-1817.0673354482474</c:v>
                </c:pt>
                <c:pt idx="7">
                  <c:v>-1928.3696426999484</c:v>
                </c:pt>
                <c:pt idx="8">
                  <c:v>-2010.6674876472748</c:v>
                </c:pt>
                <c:pt idx="9">
                  <c:v>-2062.7230346135702</c:v>
                </c:pt>
                <c:pt idx="10">
                  <c:v>-2083.7533200444004</c:v>
                </c:pt>
                <c:pt idx="11">
                  <c:v>-2073.4420290032895</c:v>
                </c:pt>
                <c:pt idx="12">
                  <c:v>-2031.9442528408199</c:v>
                </c:pt>
                <c:pt idx="13">
                  <c:v>-1959.8841564773352</c:v>
                </c:pt>
                <c:pt idx="14">
                  <c:v>-1858.3455903854492</c:v>
                </c:pt>
                <c:pt idx="15">
                  <c:v>-1728.8557884768829</c:v>
                </c:pt>
                <c:pt idx="16">
                  <c:v>-1573.3623970923993</c:v>
                </c:pt>
                <c:pt idx="17">
                  <c:v>-1394.2041806001694</c:v>
                </c:pt>
                <c:pt idx="18">
                  <c:v>-1194.0758442173219</c:v>
                </c:pt>
                <c:pt idx="19">
                  <c:v>-975.98750315214852</c:v>
                </c:pt>
                <c:pt idx="20">
                  <c:v>-743.21940768828802</c:v>
                </c:pt>
                <c:pt idx="21">
                  <c:v>-499.27260518773721</c:v>
                </c:pt>
                <c:pt idx="22">
                  <c:v>-247.81628110163544</c:v>
                </c:pt>
                <c:pt idx="23">
                  <c:v>7.3674289712865164</c:v>
                </c:pt>
                <c:pt idx="24">
                  <c:v>262.44032610090852</c:v>
                </c:pt>
                <c:pt idx="25">
                  <c:v>513.56587808622999</c:v>
                </c:pt>
                <c:pt idx="26">
                  <c:v>756.9669244467251</c:v>
                </c:pt>
                <c:pt idx="27">
                  <c:v>988.98248840820122</c:v>
                </c:pt>
                <c:pt idx="28">
                  <c:v>1206.1228413781921</c:v>
                </c:pt>
                <c:pt idx="29">
                  <c:v>1405.1219916904809</c:v>
                </c:pt>
                <c:pt idx="30">
                  <c:v>1582.9868081392688</c:v>
                </c:pt>
                <c:pt idx="31">
                  <c:v>1737.0420394398921</c:v>
                </c:pt>
                <c:pt idx="32">
                  <c:v>1864.970552481504</c:v>
                </c:pt>
                <c:pt idx="33">
                  <c:v>1964.8481841513908</c:v>
                </c:pt>
                <c:pt idx="34">
                  <c:v>2035.1726825271533</c:v>
                </c:pt>
                <c:pt idx="35">
                  <c:v>2074.8863021345664</c:v>
                </c:pt>
                <c:pt idx="36">
                  <c:v>2083.3917134174212</c:v>
                </c:pt>
                <c:pt idx="37">
                  <c:v>2060.5609871263296</c:v>
                </c:pt>
                <c:pt idx="38">
                  <c:v>2006.7375184929065</c:v>
                </c:pt>
                <c:pt idx="39">
                  <c:v>1922.7308622479923</c:v>
                </c:pt>
                <c:pt idx="40">
                  <c:v>1809.8045561700487</c:v>
                </c:pt>
                <c:pt idx="41">
                  <c:v>1669.6571163087367</c:v>
                </c:pt>
                <c:pt idx="42">
                  <c:v>1504.3964897331664</c:v>
                </c:pt>
                <c:pt idx="43">
                  <c:v>1316.5083490591105</c:v>
                </c:pt>
                <c:pt idx="44">
                  <c:v>1108.8187056346699</c:v>
                </c:pt>
                <c:pt idx="45">
                  <c:v>884.45140371683999</c:v>
                </c:pt>
                <c:pt idx="46">
                  <c:v>646.78113496570757</c:v>
                </c:pt>
                <c:pt idx="47">
                  <c:v>399.38267996184447</c:v>
                </c:pt>
                <c:pt idx="48">
                  <c:v>145.97714020128072</c:v>
                </c:pt>
                <c:pt idx="49">
                  <c:v>-109.62403071137928</c:v>
                </c:pt>
                <c:pt idx="50">
                  <c:v>-363.57635484901419</c:v>
                </c:pt>
                <c:pt idx="51">
                  <c:v>-612.06015446444394</c:v>
                </c:pt>
                <c:pt idx="52">
                  <c:v>-851.3380034752513</c:v>
                </c:pt>
                <c:pt idx="53">
                  <c:v>-1077.8109418074528</c:v>
                </c:pt>
                <c:pt idx="54">
                  <c:v>-1288.0726070825192</c:v>
                </c:pt>
                <c:pt idx="55">
                  <c:v>-1478.9604694568529</c:v>
                </c:pt>
                <c:pt idx="56">
                  <c:v>-1647.6033989945824</c:v>
                </c:pt>
                <c:pt idx="57">
                  <c:v>-1791.4648501162692</c:v>
                </c:pt>
                <c:pt idx="58">
                  <c:v>-1908.3810135896551</c:v>
                </c:pt>
                <c:pt idx="59">
                  <c:v>-1996.5933622210043</c:v>
                </c:pt>
                <c:pt idx="60">
                  <c:v>-2054.7751007299985</c:v>
                </c:pt>
                <c:pt idx="61">
                  <c:v>-2082.0511219774148</c:v>
                </c:pt>
                <c:pt idx="62">
                  <c:v>-2078.0111693855897</c:v>
                </c:pt>
                <c:pt idx="63">
                  <c:v>-2042.7160075766481</c:v>
                </c:pt>
                <c:pt idx="64">
                  <c:v>-1976.6965084164156</c:v>
                </c:pt>
                <c:pt idx="65">
                  <c:v>-1880.9456662107266</c:v>
                </c:pt>
                <c:pt idx="66">
                  <c:v>-1756.9036621529954</c:v>
                </c:pt>
                <c:pt idx="67">
                  <c:v>-1606.436202667534</c:v>
                </c:pt>
                <c:pt idx="68">
                  <c:v>-1431.8064574600128</c:v>
                </c:pt>
                <c:pt idx="69">
                  <c:v>-1235.6410193526606</c:v>
                </c:pt>
                <c:pt idx="70">
                  <c:v>-1020.8903978997666</c:v>
                </c:pt>
                <c:pt idx="71">
                  <c:v>-790.78464099611642</c:v>
                </c:pt>
                <c:pt idx="72">
                  <c:v>-548.78475197029798</c:v>
                </c:pt>
                <c:pt idx="73">
                  <c:v>-298.53063289474625</c:v>
                </c:pt>
                <c:pt idx="74">
                  <c:v>-43.786337093353389</c:v>
                </c:pt>
                <c:pt idx="75">
                  <c:v>211.61654570068737</c:v>
                </c:pt>
                <c:pt idx="76">
                  <c:v>463.83651999685691</c:v>
                </c:pt>
                <c:pt idx="77">
                  <c:v>709.07996419125323</c:v>
                </c:pt>
                <c:pt idx="78">
                  <c:v>943.65819014285535</c:v>
                </c:pt>
                <c:pt idx="79">
                  <c:v>1164.0429244535762</c:v>
                </c:pt>
                <c:pt idx="80">
                  <c:v>1366.919376962192</c:v>
                </c:pt>
                <c:pt idx="81">
                  <c:v>1549.2360982531495</c:v>
                </c:pt>
                <c:pt idx="82">
                  <c:v>1708.2508762769075</c:v>
                </c:pt>
                <c:pt idx="83">
                  <c:v>1841.5719817545555</c:v>
                </c:pt>
                <c:pt idx="84">
                  <c:v>1947.1941419974039</c:v>
                </c:pt>
                <c:pt idx="85">
                  <c:v>2023.5287020622154</c:v>
                </c:pt>
                <c:pt idx="86">
                  <c:v>2069.4275195903301</c:v>
                </c:pt>
                <c:pt idx="87">
                  <c:v>2084.200233930283</c:v>
                </c:pt>
                <c:pt idx="88">
                  <c:v>2067.6246498002579</c:v>
                </c:pt>
                <c:pt idx="89">
                  <c:v>2019.9500793105572</c:v>
                </c:pt>
                <c:pt idx="90">
                  <c:v>1941.8935920789745</c:v>
                </c:pt>
                <c:pt idx="91">
                  <c:v>1834.6292298407595</c:v>
                </c:pt>
                <c:pt idx="92">
                  <c:v>1699.7703477754558</c:v>
                </c:pt>
                <c:pt idx="93">
                  <c:v>1539.3453481534007</c:v>
                </c:pt>
                <c:pt idx="94">
                  <c:v>1355.7671712901711</c:v>
                </c:pt>
                <c:pt idx="95">
                  <c:v>1151.7970026933758</c:v>
                </c:pt>
                <c:pt idx="96">
                  <c:v>930.50274227974091</c:v>
                </c:pt>
                <c:pt idx="97">
                  <c:v>695.21286032398302</c:v>
                </c:pt>
                <c:pt idx="98">
                  <c:v>449.46633418845437</c:v>
                </c:pt>
                <c:pt idx="99">
                  <c:v>196.95941883169607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ダイエットの周波数分析!$O$14:$DJ$14</c:f>
              <c:numCache>
                <c:formatCode>General</c:formatCode>
                <c:ptCount val="100"/>
                <c:pt idx="0">
                  <c:v>-481.56055228888926</c:v>
                </c:pt>
                <c:pt idx="1">
                  <c:v>-400.3928225390045</c:v>
                </c:pt>
                <c:pt idx="2">
                  <c:v>-311.94005685825647</c:v>
                </c:pt>
                <c:pt idx="3">
                  <c:v>-217.81162869166334</c:v>
                </c:pt>
                <c:pt idx="4">
                  <c:v>-119.72017858297333</c:v>
                </c:pt>
                <c:pt idx="5">
                  <c:v>-19.450453156825457</c:v>
                </c:pt>
                <c:pt idx="6">
                  <c:v>81.173167849221969</c:v>
                </c:pt>
                <c:pt idx="7">
                  <c:v>180.31986566605104</c:v>
                </c:pt>
                <c:pt idx="8">
                  <c:v>276.18569373078753</c:v>
                </c:pt>
                <c:pt idx="9">
                  <c:v>367.02639999223646</c:v>
                </c:pt>
                <c:pt idx="10">
                  <c:v>451.18916309136148</c:v>
                </c:pt>
                <c:pt idx="11">
                  <c:v>527.14266498572204</c:v>
                </c:pt>
                <c:pt idx="12">
                  <c:v>593.50495285492275</c:v>
                </c:pt>
                <c:pt idx="13">
                  <c:v>649.06858334741128</c:v>
                </c:pt>
                <c:pt idx="14">
                  <c:v>692.82259167611221</c:v>
                </c:pt>
                <c:pt idx="15">
                  <c:v>723.97088584123844</c:v>
                </c:pt>
                <c:pt idx="16">
                  <c:v>741.94673130259991</c:v>
                </c:pt>
                <c:pt idx="17">
                  <c:v>746.42306255676658</c:v>
                </c:pt>
                <c:pt idx="18">
                  <c:v>737.31843400284413</c:v>
                </c:pt>
                <c:pt idx="19">
                  <c:v>714.79850182251005</c:v>
                </c:pt>
                <c:pt idx="20">
                  <c:v>679.27300991190361</c:v>
                </c:pt>
                <c:pt idx="21">
                  <c:v>631.3883347055239</c:v>
                </c:pt>
                <c:pt idx="22">
                  <c:v>572.01572453695326</c:v>
                </c:pt>
                <c:pt idx="23">
                  <c:v>502.23544751799926</c:v>
                </c:pt>
                <c:pt idx="24">
                  <c:v>423.31713636117598</c:v>
                </c:pt>
                <c:pt idx="25">
                  <c:v>336.69668776596285</c:v>
                </c:pt>
                <c:pt idx="26">
                  <c:v>243.95013667814592</c:v>
                </c:pt>
                <c:pt idx="27">
                  <c:v>146.76498077276216</c:v>
                </c:pt>
                <c:pt idx="28">
                  <c:v>46.90947690374702</c:v>
                </c:pt>
                <c:pt idx="29">
                  <c:v>-53.79953183725047</c:v>
                </c:pt>
                <c:pt idx="30">
                  <c:v>-153.52967307504289</c:v>
                </c:pt>
                <c:pt idx="31">
                  <c:v>-250.46638465614851</c:v>
                </c:pt>
                <c:pt idx="32">
                  <c:v>-342.84593010195181</c:v>
                </c:pt>
                <c:pt idx="33">
                  <c:v>-428.98748930289162</c:v>
                </c:pt>
                <c:pt idx="34">
                  <c:v>-507.32374057237172</c:v>
                </c:pt>
                <c:pt idx="35">
                  <c:v>-576.42937762851375</c:v>
                </c:pt>
                <c:pt idx="36">
                  <c:v>-635.04704264509724</c:v>
                </c:pt>
                <c:pt idx="37">
                  <c:v>-682.11020352716719</c:v>
                </c:pt>
                <c:pt idx="38">
                  <c:v>-716.76255916554908</c:v>
                </c:pt>
                <c:pt idx="39">
                  <c:v>-738.37361959712723</c:v>
                </c:pt>
                <c:pt idx="40">
                  <c:v>-746.55017759418342</c:v>
                </c:pt>
                <c:pt idx="41">
                  <c:v>-741.14346296043561</c:v>
                </c:pt>
                <c:pt idx="42">
                  <c:v>-722.25184936333676</c:v>
                </c:pt>
                <c:pt idx="43">
                  <c:v>-690.21906445258367</c:v>
                </c:pt>
                <c:pt idx="44">
                  <c:v>-645.62793583123039</c:v>
                </c:pt>
                <c:pt idx="45">
                  <c:v>-589.28978666971454</c:v>
                </c:pt>
                <c:pt idx="46">
                  <c:v>-522.22967390666861</c:v>
                </c:pt>
                <c:pt idx="47">
                  <c:v>-445.66773762329416</c:v>
                </c:pt>
                <c:pt idx="48">
                  <c:v>-360.9970009342963</c:v>
                </c:pt>
                <c:pt idx="49">
                  <c:v>-269.75802432016479</c:v>
                </c:pt>
                <c:pt idx="50">
                  <c:v>-173.61087555811457</c:v>
                </c:pt>
                <c:pt idx="51">
                  <c:v>-74.304925251104379</c:v>
                </c:pt>
                <c:pt idx="52">
                  <c:v>26.352982483268267</c:v>
                </c:pt>
                <c:pt idx="53">
                  <c:v>126.53140503841482</c:v>
                </c:pt>
                <c:pt idx="54">
                  <c:v>224.4076239070921</c:v>
                </c:pt>
                <c:pt idx="55">
                  <c:v>318.20080853714961</c:v>
                </c:pt>
                <c:pt idx="56">
                  <c:v>406.20441804765193</c:v>
                </c:pt>
                <c:pt idx="57">
                  <c:v>486.81725126504222</c:v>
                </c:pt>
                <c:pt idx="58">
                  <c:v>558.57258013273042</c:v>
                </c:pt>
                <c:pt idx="59">
                  <c:v>620.16483641970524</c:v>
                </c:pt>
                <c:pt idx="60">
                  <c:v>670.47336617101303</c:v>
                </c:pt>
                <c:pt idx="61">
                  <c:v>708.5828196944633</c:v>
                </c:pt>
                <c:pt idx="62">
                  <c:v>733.79980609342488</c:v>
                </c:pt>
                <c:pt idx="63">
                  <c:v>745.66550932114706</c:v>
                </c:pt>
                <c:pt idx="64">
                  <c:v>743.96403621098932</c:v>
                </c:pt>
                <c:pt idx="65">
                  <c:v>728.72634459247581</c:v>
                </c:pt>
                <c:pt idx="66">
                  <c:v>700.22968002220648</c:v>
                </c:pt>
                <c:pt idx="67">
                  <c:v>658.99253137815094</c:v>
                </c:pt>
                <c:pt idx="68">
                  <c:v>605.76519709885952</c:v>
                </c:pt>
                <c:pt idx="69">
                  <c:v>541.51613371226938</c:v>
                </c:pt>
                <c:pt idx="70">
                  <c:v>467.41433503882433</c:v>
                </c:pt>
                <c:pt idx="71">
                  <c:v>384.80806267435662</c:v>
                </c:pt>
                <c:pt idx="72">
                  <c:v>295.20031474573955</c:v>
                </c:pt>
                <c:pt idx="73">
                  <c:v>200.22147927841749</c:v>
                </c:pt>
                <c:pt idx="74">
                  <c:v>101.59966974022693</c:v>
                </c:pt>
                <c:pt idx="75">
                  <c:v>1.1292824979463976</c:v>
                </c:pt>
                <c:pt idx="76">
                  <c:v>-99.361651724970216</c:v>
                </c:pt>
                <c:pt idx="77">
                  <c:v>-198.04472835849265</c:v>
                </c:pt>
                <c:pt idx="78">
                  <c:v>-293.12443629809042</c:v>
                </c:pt>
                <c:pt idx="79">
                  <c:v>-382.87082672939277</c:v>
                </c:pt>
                <c:pt idx="80">
                  <c:v>-465.65098906520461</c:v>
                </c:pt>
                <c:pt idx="81">
                  <c:v>-539.95876129904241</c:v>
                </c:pt>
                <c:pt idx="82">
                  <c:v>-604.44213420348865</c:v>
                </c:pt>
                <c:pt idx="83">
                  <c:v>-657.9278507616574</c:v>
                </c:pt>
                <c:pt idx="84">
                  <c:v>-699.44275325198453</c:v>
                </c:pt>
                <c:pt idx="85">
                  <c:v>-728.23148958201648</c:v>
                </c:pt>
                <c:pt idx="86">
                  <c:v>-743.77025670943556</c:v>
                </c:pt>
                <c:pt idx="87">
                  <c:v>-745.77633109257692</c:v>
                </c:pt>
                <c:pt idx="88">
                  <c:v>-734.21321276656124</c:v>
                </c:pt>
                <c:pt idx="89">
                  <c:v>-709.29128944998865</c:v>
                </c:pt>
                <c:pt idx="90">
                  <c:v>-671.46400859897301</c:v>
                </c:pt>
                <c:pt idx="91">
                  <c:v>-621.41962705693231</c:v>
                </c:pt>
                <c:pt idx="92">
                  <c:v>-560.06868841293237</c:v>
                </c:pt>
                <c:pt idx="93">
                  <c:v>-488.52745591459944</c:v>
                </c:pt>
                <c:pt idx="94">
                  <c:v>-408.09760236910728</c:v>
                </c:pt>
                <c:pt idx="95">
                  <c:v>-320.24252656886853</c:v>
                </c:pt>
                <c:pt idx="96">
                  <c:v>-226.56072715793172</c:v>
                </c:pt>
                <c:pt idx="97">
                  <c:v>-128.75671839418686</c:v>
                </c:pt>
                <c:pt idx="98">
                  <c:v>-28.610016987019286</c:v>
                </c:pt>
                <c:pt idx="99">
                  <c:v>72.057235713783882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ダイエットの周波数分析!$O$15:$DJ$15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ダイエットの周波数分析!$O$16:$DJ$16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ダイエットの周波数分析!$O$17:$DJ$17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ダイエットの周波数分析!$O$18:$DJ$18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ダイエットの周波数分析!$O$19:$DJ$19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ダイエットの周波数分析!$O$20:$DJ$20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ダイエットの周波数分析!$O$21:$DJ$21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19"/>
          <c:order val="1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ダイエットの周波数分析!$O$22:$DJ$22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0"/>
          <c:order val="2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ダイエットの周波数分析!$O$23:$DJ$23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1"/>
          <c:order val="2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ダイエットの周波数分析!$O$24:$DJ$24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2"/>
          <c:order val="22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ダイエットの周波数分析!$O$25:$DJ$25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3"/>
          <c:order val="23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ダイエットの周波数分析!$O$26:$DJ$26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4"/>
          <c:order val="24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ダイエットの周波数分析!$O$27:$DJ$27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5"/>
          <c:order val="25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ダイエットの周波数分析!$O$28:$DJ$28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6"/>
          <c:order val="26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ダイエットの周波数分析!$O$29:$DJ$29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7"/>
          <c:order val="27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ダイエットの周波数分析!$O$30:$DJ$30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8"/>
          <c:order val="28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ダイエットの周波数分析!$O$31:$DJ$31</c:f>
              <c:numCache>
                <c:formatCode>General</c:formatCode>
                <c:ptCount val="100"/>
              </c:numCache>
            </c:numRef>
          </c:yVal>
          <c:smooth val="1"/>
        </c:ser>
        <c:ser>
          <c:idx val="29"/>
          <c:order val="29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ダイエットの周波数分析!$O$32:$DJ$32</c:f>
              <c:numCache>
                <c:formatCode>General</c:formatCode>
                <c:ptCount val="100"/>
                <c:pt idx="0">
                  <c:v>181.52966502509781</c:v>
                </c:pt>
                <c:pt idx="1">
                  <c:v>-51.756466898243104</c:v>
                </c:pt>
                <c:pt idx="2">
                  <c:v>-278.55637878036305</c:v>
                </c:pt>
                <c:pt idx="3">
                  <c:v>-470.44706916930653</c:v>
                </c:pt>
                <c:pt idx="4">
                  <c:v>-603.38042743627921</c:v>
                </c:pt>
                <c:pt idx="5">
                  <c:v>-660.69698928219702</c:v>
                </c:pt>
                <c:pt idx="6">
                  <c:v>-635.21373286614187</c:v>
                </c:pt>
                <c:pt idx="7">
                  <c:v>-530.12426892677456</c:v>
                </c:pt>
                <c:pt idx="8">
                  <c:v>-358.59861133820289</c:v>
                </c:pt>
                <c:pt idx="9">
                  <c:v>-142.13268562451472</c:v>
                </c:pt>
                <c:pt idx="10">
                  <c:v>92.145581797558378</c:v>
                </c:pt>
                <c:pt idx="11">
                  <c:v>314.87598756709087</c:v>
                </c:pt>
                <c:pt idx="12">
                  <c:v>498.14552857024995</c:v>
                </c:pt>
                <c:pt idx="13">
                  <c:v>618.98651321137265</c:v>
                </c:pt>
                <c:pt idx="14">
                  <c:v>662.25491672692408</c:v>
                </c:pt>
                <c:pt idx="15">
                  <c:v>622.52825951477121</c:v>
                </c:pt>
                <c:pt idx="16">
                  <c:v>504.78516271392544</c:v>
                </c:pt>
                <c:pt idx="17">
                  <c:v>323.78141782164249</c:v>
                </c:pt>
                <c:pt idx="18">
                  <c:v>102.20076250426</c:v>
                </c:pt>
                <c:pt idx="19">
                  <c:v>-132.18788906384054</c:v>
                </c:pt>
                <c:pt idx="20">
                  <c:v>-350.01049996811071</c:v>
                </c:pt>
                <c:pt idx="21">
                  <c:v>-523.96912139268352</c:v>
                </c:pt>
                <c:pt idx="22">
                  <c:v>-632.26292410310589</c:v>
                </c:pt>
                <c:pt idx="23">
                  <c:v>-661.32032032347172</c:v>
                </c:pt>
                <c:pt idx="24">
                  <c:v>-607.49978123612004</c:v>
                </c:pt>
                <c:pt idx="25">
                  <c:v>-477.54620038148812</c:v>
                </c:pt>
                <c:pt idx="26">
                  <c:v>-287.74561061851745</c:v>
                </c:pt>
                <c:pt idx="27">
                  <c:v>-61.884187142987599</c:v>
                </c:pt>
                <c:pt idx="28">
                  <c:v>171.73268176645513</c:v>
                </c:pt>
                <c:pt idx="29">
                  <c:v>383.82768048340387</c:v>
                </c:pt>
                <c:pt idx="30">
                  <c:v>547.82065557456167</c:v>
                </c:pt>
                <c:pt idx="31">
                  <c:v>643.15969178367868</c:v>
                </c:pt>
                <c:pt idx="32">
                  <c:v>657.89671760529279</c:v>
                </c:pt>
                <c:pt idx="33">
                  <c:v>590.18486060083421</c:v>
                </c:pt>
                <c:pt idx="34">
                  <c:v>448.50990100708077</c:v>
                </c:pt>
                <c:pt idx="35">
                  <c:v>250.62681742531436</c:v>
                </c:pt>
                <c:pt idx="36">
                  <c:v>21.334698732098815</c:v>
                </c:pt>
                <c:pt idx="37">
                  <c:v>-210.63112546658851</c:v>
                </c:pt>
                <c:pt idx="38">
                  <c:v>-416.20025164505921</c:v>
                </c:pt>
                <c:pt idx="39">
                  <c:v>-569.61036127611305</c:v>
                </c:pt>
                <c:pt idx="40">
                  <c:v>-651.63580417054425</c:v>
                </c:pt>
                <c:pt idx="41">
                  <c:v>-651.99699396018366</c:v>
                </c:pt>
                <c:pt idx="42">
                  <c:v>-570.64866564545321</c:v>
                </c:pt>
                <c:pt idx="43">
                  <c:v>-417.78554829223356</c:v>
                </c:pt>
                <c:pt idx="44">
                  <c:v>-212.56474196474082</c:v>
                </c:pt>
                <c:pt idx="45">
                  <c:v>19.295086923919403</c:v>
                </c:pt>
                <c:pt idx="46">
                  <c:v>248.73681838430667</c:v>
                </c:pt>
                <c:pt idx="47">
                  <c:v>447.00637305052379</c:v>
                </c:pt>
                <c:pt idx="48">
                  <c:v>589.2562287459034</c:v>
                </c:pt>
                <c:pt idx="49">
                  <c:v>657.65935978327548</c:v>
                </c:pt>
                <c:pt idx="50">
                  <c:v>643.64335413364518</c:v>
                </c:pt>
                <c:pt idx="51">
                  <c:v>548.96472459996653</c:v>
                </c:pt>
                <c:pt idx="52">
                  <c:v>385.48877925213026</c:v>
                </c:pt>
                <c:pt idx="53">
                  <c:v>173.70263818388599</c:v>
                </c:pt>
                <c:pt idx="54">
                  <c:v>-59.852251806427368</c:v>
                </c:pt>
                <c:pt idx="55">
                  <c:v>-285.90634240982939</c:v>
                </c:pt>
                <c:pt idx="56">
                  <c:v>-476.13009993240632</c:v>
                </c:pt>
                <c:pt idx="57">
                  <c:v>-606.68431698032452</c:v>
                </c:pt>
                <c:pt idx="58">
                  <c:v>-661.20768781092522</c:v>
                </c:pt>
                <c:pt idx="59">
                  <c:v>-632.86723865705198</c:v>
                </c:pt>
                <c:pt idx="60">
                  <c:v>-525.2146491501685</c:v>
                </c:pt>
                <c:pt idx="61">
                  <c:v>-351.74114899344738</c:v>
                </c:pt>
                <c:pt idx="62">
                  <c:v>-134.18677109039876</c:v>
                </c:pt>
                <c:pt idx="63">
                  <c:v>100.18415121905848</c:v>
                </c:pt>
                <c:pt idx="64">
                  <c:v>321.99980288519282</c:v>
                </c:pt>
                <c:pt idx="65">
                  <c:v>503.46181953892722</c:v>
                </c:pt>
                <c:pt idx="66">
                  <c:v>621.82903201479576</c:v>
                </c:pt>
                <c:pt idx="67">
                  <c:v>662.26743343798864</c:v>
                </c:pt>
                <c:pt idx="68">
                  <c:v>619.70920551515735</c:v>
                </c:pt>
                <c:pt idx="69">
                  <c:v>499.48782727636359</c:v>
                </c:pt>
                <c:pt idx="70">
                  <c:v>316.66967321832215</c:v>
                </c:pt>
                <c:pt idx="71">
                  <c:v>94.165866255999759</c:v>
                </c:pt>
                <c:pt idx="72">
                  <c:v>-140.13898829539809</c:v>
                </c:pt>
                <c:pt idx="73">
                  <c:v>-356.88135512472803</c:v>
                </c:pt>
                <c:pt idx="74">
                  <c:v>-528.89866368261187</c:v>
                </c:pt>
                <c:pt idx="75">
                  <c:v>-634.6333737992685</c:v>
                </c:pt>
                <c:pt idx="76">
                  <c:v>-660.8346081078214</c:v>
                </c:pt>
                <c:pt idx="77">
                  <c:v>-604.21877749831481</c:v>
                </c:pt>
                <c:pt idx="78">
                  <c:v>-471.88108682450593</c:v>
                </c:pt>
                <c:pt idx="79">
                  <c:v>-280.40635017629506</c:v>
                </c:pt>
                <c:pt idx="80">
                  <c:v>-53.79055005915135</c:v>
                </c:pt>
                <c:pt idx="81">
                  <c:v>179.56638531570098</c:v>
                </c:pt>
                <c:pt idx="82">
                  <c:v>390.41971569266661</c:v>
                </c:pt>
                <c:pt idx="83">
                  <c:v>552.34489590450892</c:v>
                </c:pt>
                <c:pt idx="84">
                  <c:v>645.04915072889173</c:v>
                </c:pt>
                <c:pt idx="85">
                  <c:v>656.91460453434001</c:v>
                </c:pt>
                <c:pt idx="86">
                  <c:v>586.4542558139234</c:v>
                </c:pt>
                <c:pt idx="87">
                  <c:v>442.49833107596032</c:v>
                </c:pt>
                <c:pt idx="88">
                  <c:v>243.08766386351002</c:v>
                </c:pt>
                <c:pt idx="89">
                  <c:v>13.212782773687623</c:v>
                </c:pt>
                <c:pt idx="90">
                  <c:v>-218.31794968240911</c:v>
                </c:pt>
                <c:pt idx="91">
                  <c:v>-422.48865651364372</c:v>
                </c:pt>
                <c:pt idx="92">
                  <c:v>-573.71227179678351</c:v>
                </c:pt>
                <c:pt idx="93">
                  <c:v>-653.03716102239002</c:v>
                </c:pt>
                <c:pt idx="94">
                  <c:v>-650.52217640550487</c:v>
                </c:pt>
                <c:pt idx="95">
                  <c:v>-566.48250065860861</c:v>
                </c:pt>
                <c:pt idx="96">
                  <c:v>-411.45014768749826</c:v>
                </c:pt>
                <c:pt idx="97">
                  <c:v>-204.85407033889865</c:v>
                </c:pt>
                <c:pt idx="98">
                  <c:v>27.414713362906419</c:v>
                </c:pt>
                <c:pt idx="99">
                  <c:v>256.24783242422495</c:v>
                </c:pt>
              </c:numCache>
            </c:numRef>
          </c:yVal>
          <c:smooth val="1"/>
        </c:ser>
        <c:ser>
          <c:idx val="30"/>
          <c:order val="30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ダイエットの周波数分析!$O$33:$DJ$33</c:f>
              <c:numCache>
                <c:formatCode>General</c:formatCode>
                <c:ptCount val="100"/>
                <c:pt idx="0">
                  <c:v>-305.87452425179151</c:v>
                </c:pt>
                <c:pt idx="1">
                  <c:v>-47.743131370671406</c:v>
                </c:pt>
                <c:pt idx="2">
                  <c:v>216.7865260943812</c:v>
                </c:pt>
                <c:pt idx="3">
                  <c:v>452.26367878313715</c:v>
                </c:pt>
                <c:pt idx="4">
                  <c:v>627.13100979752244</c:v>
                </c:pt>
                <c:pt idx="5">
                  <c:v>717.95378792503095</c:v>
                </c:pt>
                <c:pt idx="6">
                  <c:v>712.56045784402352</c:v>
                </c:pt>
                <c:pt idx="7">
                  <c:v>611.67380316454069</c:v>
                </c:pt>
                <c:pt idx="8">
                  <c:v>428.81408305463481</c:v>
                </c:pt>
                <c:pt idx="9">
                  <c:v>188.48712353401689</c:v>
                </c:pt>
                <c:pt idx="10">
                  <c:v>-77.09981480262141</c:v>
                </c:pt>
                <c:pt idx="11">
                  <c:v>-332.3542717892384</c:v>
                </c:pt>
                <c:pt idx="12">
                  <c:v>-543.06848800290823</c:v>
                </c:pt>
                <c:pt idx="13">
                  <c:v>-681.00373531198818</c:v>
                </c:pt>
                <c:pt idx="14">
                  <c:v>-727.67471159249544</c:v>
                </c:pt>
                <c:pt idx="15">
                  <c:v>-676.82683642500933</c:v>
                </c:pt>
                <c:pt idx="16">
                  <c:v>-535.27445460660226</c:v>
                </c:pt>
                <c:pt idx="17">
                  <c:v>-321.9876161812789</c:v>
                </c:pt>
                <c:pt idx="18">
                  <c:v>-65.549817566938813</c:v>
                </c:pt>
                <c:pt idx="19">
                  <c:v>199.67259705770195</c:v>
                </c:pt>
                <c:pt idx="20">
                  <c:v>438.13601893393354</c:v>
                </c:pt>
                <c:pt idx="21">
                  <c:v>617.88292824794871</c:v>
                </c:pt>
                <c:pt idx="22">
                  <c:v>714.8246602868071</c:v>
                </c:pt>
                <c:pt idx="23">
                  <c:v>715.9696321148881</c:v>
                </c:pt>
                <c:pt idx="24">
                  <c:v>621.16440108009454</c:v>
                </c:pt>
                <c:pt idx="25">
                  <c:v>443.11422833068787</c:v>
                </c:pt>
                <c:pt idx="26">
                  <c:v>205.68039153653399</c:v>
                </c:pt>
                <c:pt idx="27">
                  <c:v>-59.317568661231618</c:v>
                </c:pt>
                <c:pt idx="28">
                  <c:v>-316.36612361736337</c:v>
                </c:pt>
                <c:pt idx="29">
                  <c:v>-531.01707904073123</c:v>
                </c:pt>
                <c:pt idx="30">
                  <c:v>-674.50412726442437</c:v>
                </c:pt>
                <c:pt idx="31">
                  <c:v>-727.59794518909496</c:v>
                </c:pt>
                <c:pt idx="32">
                  <c:v>-683.18319946521046</c:v>
                </c:pt>
                <c:pt idx="33">
                  <c:v>-547.21210324700667</c:v>
                </c:pt>
                <c:pt idx="34">
                  <c:v>-337.90673423224013</c:v>
                </c:pt>
                <c:pt idx="35">
                  <c:v>-83.317014814858126</c:v>
                </c:pt>
                <c:pt idx="36">
                  <c:v>182.43837995357757</c:v>
                </c:pt>
                <c:pt idx="37">
                  <c:v>423.74441432832418</c:v>
                </c:pt>
                <c:pt idx="38">
                  <c:v>608.26261763721971</c:v>
                </c:pt>
                <c:pt idx="39">
                  <c:v>711.26490331732452</c:v>
                </c:pt>
                <c:pt idx="40">
                  <c:v>718.94748729310743</c:v>
                </c:pt>
                <c:pt idx="41">
                  <c:v>630.2807930882509</c:v>
                </c:pt>
                <c:pt idx="42">
                  <c:v>457.14742984498923</c:v>
                </c:pt>
                <c:pt idx="43">
                  <c:v>222.74975221690573</c:v>
                </c:pt>
                <c:pt idx="44">
                  <c:v>-41.499588043471931</c:v>
                </c:pt>
                <c:pt idx="45">
                  <c:v>-300.1873881031363</c:v>
                </c:pt>
                <c:pt idx="46">
                  <c:v>-518.6457713085041</c:v>
                </c:pt>
                <c:pt idx="47">
                  <c:v>-667.59818004393605</c:v>
                </c:pt>
                <c:pt idx="48">
                  <c:v>-727.0828544888891</c:v>
                </c:pt>
                <c:pt idx="49">
                  <c:v>-689.12799482922799</c:v>
                </c:pt>
                <c:pt idx="50">
                  <c:v>-558.82009680530155</c:v>
                </c:pt>
                <c:pt idx="51">
                  <c:v>-353.62228830579579</c:v>
                </c:pt>
                <c:pt idx="52">
                  <c:v>-101.03401968362137</c:v>
                </c:pt>
                <c:pt idx="53">
                  <c:v>165.09425713143278</c:v>
                </c:pt>
                <c:pt idx="54">
                  <c:v>409.09753485056365</c:v>
                </c:pt>
                <c:pt idx="55">
                  <c:v>598.275873495572</c:v>
                </c:pt>
                <c:pt idx="56">
                  <c:v>707.2766615085859</c:v>
                </c:pt>
                <c:pt idx="57">
                  <c:v>721.49222943975144</c:v>
                </c:pt>
                <c:pt idx="58">
                  <c:v>639.01748723269782</c:v>
                </c:pt>
                <c:pt idx="59">
                  <c:v>470.90523362479456</c:v>
                </c:pt>
                <c:pt idx="60">
                  <c:v>239.68492253961841</c:v>
                </c:pt>
                <c:pt idx="61">
                  <c:v>-23.656606973378434</c:v>
                </c:pt>
                <c:pt idx="62">
                  <c:v>-283.82781174587188</c:v>
                </c:pt>
                <c:pt idx="63">
                  <c:v>-505.96201761005568</c:v>
                </c:pt>
                <c:pt idx="64">
                  <c:v>-660.29005397624655</c:v>
                </c:pt>
                <c:pt idx="65">
                  <c:v>-726.12974979617468</c:v>
                </c:pt>
                <c:pt idx="66">
                  <c:v>-694.6576412146959</c:v>
                </c:pt>
                <c:pt idx="67">
                  <c:v>-570.09144231835387</c:v>
                </c:pt>
                <c:pt idx="68">
                  <c:v>-369.12481093543221</c:v>
                </c:pt>
                <c:pt idx="69">
                  <c:v>-118.69015897969213</c:v>
                </c:pt>
                <c:pt idx="70">
                  <c:v>147.65067715077132</c:v>
                </c:pt>
                <c:pt idx="71">
                  <c:v>394.20420416925026</c:v>
                </c:pt>
                <c:pt idx="72">
                  <c:v>587.92871210249609</c:v>
                </c:pt>
                <c:pt idx="73">
                  <c:v>702.86233748321342</c:v>
                </c:pt>
                <c:pt idx="74">
                  <c:v>723.60232553467165</c:v>
                </c:pt>
                <c:pt idx="75">
                  <c:v>647.36922029722086</c:v>
                </c:pt>
                <c:pt idx="76">
                  <c:v>484.37935160428998</c:v>
                </c:pt>
                <c:pt idx="77">
                  <c:v>256.47570030895906</c:v>
                </c:pt>
                <c:pt idx="78">
                  <c:v>-5.7993745359227118</c:v>
                </c:pt>
                <c:pt idx="79">
                  <c:v>-267.29724998821433</c:v>
                </c:pt>
                <c:pt idx="80">
                  <c:v>-492.97345897497968</c:v>
                </c:pt>
                <c:pt idx="81">
                  <c:v>-652.58415167030751</c:v>
                </c:pt>
                <c:pt idx="82">
                  <c:v>-724.7392052864941</c:v>
                </c:pt>
                <c:pt idx="83">
                  <c:v>-699.76880741598734</c:v>
                </c:pt>
                <c:pt idx="84">
                  <c:v>-581.01934962872667</c:v>
                </c:pt>
                <c:pt idx="85">
                  <c:v>-384.40496299042212</c:v>
                </c:pt>
                <c:pt idx="86">
                  <c:v>-136.27479617652813</c:v>
                </c:pt>
                <c:pt idx="87">
                  <c:v>130.11814848676693</c:v>
                </c:pt>
                <c:pt idx="88">
                  <c:v>379.07339442174447</c:v>
                </c:pt>
                <c:pt idx="89">
                  <c:v>577.22736686241581</c:v>
                </c:pt>
                <c:pt idx="90">
                  <c:v>698.02459054706378</c:v>
                </c:pt>
                <c:pt idx="91">
                  <c:v>725.27650440002208</c:v>
                </c:pt>
                <c:pt idx="92">
                  <c:v>655.33096097633631</c:v>
                </c:pt>
                <c:pt idx="93">
                  <c:v>497.56166661747898</c:v>
                </c:pt>
                <c:pt idx="94">
                  <c:v>273.11197031515189</c:v>
                </c:pt>
                <c:pt idx="95">
                  <c:v>12.061351598542705</c:v>
                </c:pt>
                <c:pt idx="96">
                  <c:v>-250.6056612788945</c:v>
                </c:pt>
                <c:pt idx="97">
                  <c:v>-479.68792005542042</c:v>
                </c:pt>
                <c:pt idx="98">
                  <c:v>-644.48511536601347</c:v>
                </c:pt>
                <c:pt idx="99">
                  <c:v>-722.91205866073392</c:v>
                </c:pt>
              </c:numCache>
            </c:numRef>
          </c:yVal>
          <c:smooth val="1"/>
        </c:ser>
        <c:ser>
          <c:idx val="31"/>
          <c:order val="31"/>
          <c:marker>
            <c:symbol val="none"/>
          </c:marker>
          <c:xVal>
            <c:numRef>
              <c:f>ダイエットの周波数分析!$O$2:$DJ$2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ダイエットの周波数分析!$O$34:$DJ$34</c:f>
              <c:numCache>
                <c:formatCode>General</c:formatCode>
                <c:ptCount val="100"/>
                <c:pt idx="0">
                  <c:v>254.05517670757874</c:v>
                </c:pt>
                <c:pt idx="1">
                  <c:v>145.52640590710425</c:v>
                </c:pt>
                <c:pt idx="2">
                  <c:v>16.189137354235061</c:v>
                </c:pt>
                <c:pt idx="3">
                  <c:v>-115.46298001351592</c:v>
                </c:pt>
                <c:pt idx="4">
                  <c:v>-230.60530216493618</c:v>
                </c:pt>
                <c:pt idx="5">
                  <c:v>-312.7738840396122</c:v>
                </c:pt>
                <c:pt idx="6">
                  <c:v>-350.21962250675602</c:v>
                </c:pt>
                <c:pt idx="7">
                  <c:v>-337.58823454210369</c:v>
                </c:pt>
                <c:pt idx="8">
                  <c:v>-276.68585427254152</c:v>
                </c:pt>
                <c:pt idx="9">
                  <c:v>-176.22077786642242</c:v>
                </c:pt>
                <c:pt idx="10">
                  <c:v>-50.558283594440113</c:v>
                </c:pt>
                <c:pt idx="11">
                  <c:v>82.333427423336943</c:v>
                </c:pt>
                <c:pt idx="12">
                  <c:v>203.45246441123322</c:v>
                </c:pt>
                <c:pt idx="13">
                  <c:v>295.48028512101672</c:v>
                </c:pt>
                <c:pt idx="14">
                  <c:v>345.25803574564424</c:v>
                </c:pt>
                <c:pt idx="15">
                  <c:v>345.66810621609989</c:v>
                </c:pt>
                <c:pt idx="16">
                  <c:v>296.65186146605589</c:v>
                </c:pt>
                <c:pt idx="17">
                  <c:v>205.21802552985338</c:v>
                </c:pt>
                <c:pt idx="18">
                  <c:v>84.44051965024272</c:v>
                </c:pt>
                <c:pt idx="19">
                  <c:v>-48.410948699613542</c:v>
                </c:pt>
                <c:pt idx="20">
                  <c:v>-174.34024295379399</c:v>
                </c:pt>
                <c:pt idx="21">
                  <c:v>-275.34101285500992</c:v>
                </c:pt>
                <c:pt idx="22">
                  <c:v>-336.97138250878254</c:v>
                </c:pt>
                <c:pt idx="23">
                  <c:v>-350.4189621606493</c:v>
                </c:pt>
                <c:pt idx="24">
                  <c:v>-313.76091224609081</c:v>
                </c:pt>
                <c:pt idx="25">
                  <c:v>-232.23888595168043</c:v>
                </c:pt>
                <c:pt idx="26">
                  <c:v>-117.50953686096926</c:v>
                </c:pt>
                <c:pt idx="27">
                  <c:v>14.022240066910062</c:v>
                </c:pt>
                <c:pt idx="28">
                  <c:v>143.54900801310185</c:v>
                </c:pt>
                <c:pt idx="29">
                  <c:v>252.55002194249579</c:v>
                </c:pt>
                <c:pt idx="30">
                  <c:v>325.43946882534516</c:v>
                </c:pt>
                <c:pt idx="31">
                  <c:v>351.79504844623602</c:v>
                </c:pt>
                <c:pt idx="32">
                  <c:v>327.84823497725358</c:v>
                </c:pt>
                <c:pt idx="33">
                  <c:v>257.02313012104077</c:v>
                </c:pt>
                <c:pt idx="34">
                  <c:v>149.44685840889932</c:v>
                </c:pt>
                <c:pt idx="35">
                  <c:v>20.501512143448917</c:v>
                </c:pt>
                <c:pt idx="36">
                  <c:v>-111.37529983571675</c:v>
                </c:pt>
                <c:pt idx="37">
                  <c:v>-227.32680491365875</c:v>
                </c:pt>
                <c:pt idx="38">
                  <c:v>-310.77335475946188</c:v>
                </c:pt>
                <c:pt idx="39">
                  <c:v>-349.78311243888123</c:v>
                </c:pt>
                <c:pt idx="40">
                  <c:v>-338.7781592921786</c:v>
                </c:pt>
                <c:pt idx="41">
                  <c:v>-279.33206914185888</c:v>
                </c:pt>
                <c:pt idx="42">
                  <c:v>-179.94490646467614</c:v>
                </c:pt>
                <c:pt idx="43">
                  <c:v>-54.8278210399017</c:v>
                </c:pt>
                <c:pt idx="44">
                  <c:v>78.128972812804847</c:v>
                </c:pt>
                <c:pt idx="45">
                  <c:v>199.91427826766321</c:v>
                </c:pt>
                <c:pt idx="46">
                  <c:v>293.11428482729332</c:v>
                </c:pt>
                <c:pt idx="47">
                  <c:v>344.40253043189841</c:v>
                </c:pt>
                <c:pt idx="48">
                  <c:v>346.44542268815945</c:v>
                </c:pt>
                <c:pt idx="49">
                  <c:v>298.9508529670108</c:v>
                </c:pt>
                <c:pt idx="50">
                  <c:v>208.7099643681008</c:v>
                </c:pt>
                <c:pt idx="51">
                  <c:v>88.626101242445003</c:v>
                </c:pt>
                <c:pt idx="52">
                  <c:v>-44.130211374503915</c:v>
                </c:pt>
                <c:pt idx="53">
                  <c:v>-170.57644302383977</c:v>
                </c:pt>
                <c:pt idx="54">
                  <c:v>-272.63232771760318</c:v>
                </c:pt>
                <c:pt idx="55">
                  <c:v>-335.70512103918969</c:v>
                </c:pt>
                <c:pt idx="56">
                  <c:v>-350.7761842756608</c:v>
                </c:pt>
                <c:pt idx="57">
                  <c:v>-315.69053954841377</c:v>
                </c:pt>
                <c:pt idx="58">
                  <c:v>-235.46500531659319</c:v>
                </c:pt>
                <c:pt idx="59">
                  <c:v>-121.57085264157335</c:v>
                </c:pt>
                <c:pt idx="60">
                  <c:v>9.7064463990834327</c:v>
                </c:pt>
                <c:pt idx="61">
                  <c:v>139.5958422147547</c:v>
                </c:pt>
                <c:pt idx="62">
                  <c:v>249.52473841619846</c:v>
                </c:pt>
                <c:pt idx="63">
                  <c:v>323.77464614723891</c:v>
                </c:pt>
                <c:pt idx="64">
                  <c:v>351.728735915615</c:v>
                </c:pt>
                <c:pt idx="65">
                  <c:v>329.38991447567594</c:v>
                </c:pt>
                <c:pt idx="66">
                  <c:v>259.9523603191314</c:v>
                </c:pt>
                <c:pt idx="67">
                  <c:v>153.34479518270572</c:v>
                </c:pt>
                <c:pt idx="68">
                  <c:v>24.810798166026665</c:v>
                </c:pt>
                <c:pt idx="69">
                  <c:v>-107.27083980731607</c:v>
                </c:pt>
                <c:pt idx="70">
                  <c:v>-224.01405850812921</c:v>
                </c:pt>
                <c:pt idx="71">
                  <c:v>-308.72600423195888</c:v>
                </c:pt>
                <c:pt idx="72">
                  <c:v>-349.29390389677764</c:v>
                </c:pt>
                <c:pt idx="73">
                  <c:v>-339.91704357900346</c:v>
                </c:pt>
                <c:pt idx="74">
                  <c:v>-281.93619972144444</c:v>
                </c:pt>
                <c:pt idx="75">
                  <c:v>-183.6419244858958</c:v>
                </c:pt>
                <c:pt idx="76">
                  <c:v>-59.089098102261048</c:v>
                </c:pt>
                <c:pt idx="77">
                  <c:v>73.912747257605901</c:v>
                </c:pt>
                <c:pt idx="78">
                  <c:v>196.34597295290845</c:v>
                </c:pt>
                <c:pt idx="79">
                  <c:v>290.70412380929133</c:v>
                </c:pt>
                <c:pt idx="80">
                  <c:v>343.49513728472306</c:v>
                </c:pt>
                <c:pt idx="81">
                  <c:v>347.1705435437666</c:v>
                </c:pt>
                <c:pt idx="82">
                  <c:v>301.20480440382255</c:v>
                </c:pt>
                <c:pt idx="83">
                  <c:v>212.17045887331702</c:v>
                </c:pt>
                <c:pt idx="84">
                  <c:v>92.798330388099288</c:v>
                </c:pt>
                <c:pt idx="85">
                  <c:v>-39.842825372752436</c:v>
                </c:pt>
                <c:pt idx="86">
                  <c:v>-166.78694397357813</c:v>
                </c:pt>
                <c:pt idx="87">
                  <c:v>-269.88256767638717</c:v>
                </c:pt>
                <c:pt idx="88">
                  <c:v>-334.38828209161085</c:v>
                </c:pt>
                <c:pt idx="89">
                  <c:v>-351.08055829981487</c:v>
                </c:pt>
                <c:pt idx="90">
                  <c:v>-317.57260477821251</c:v>
                </c:pt>
                <c:pt idx="91">
                  <c:v>-238.65564942249264</c:v>
                </c:pt>
                <c:pt idx="92">
                  <c:v>-125.61385250521256</c:v>
                </c:pt>
                <c:pt idx="93">
                  <c:v>5.3891903538682406</c:v>
                </c:pt>
                <c:pt idx="94">
                  <c:v>135.62164484675756</c:v>
                </c:pt>
                <c:pt idx="95">
                  <c:v>246.46186138545247</c:v>
                </c:pt>
                <c:pt idx="96">
                  <c:v>322.06104344162941</c:v>
                </c:pt>
                <c:pt idx="97">
                  <c:v>351.60943178229604</c:v>
                </c:pt>
                <c:pt idx="98">
                  <c:v>330.88196794784966</c:v>
                </c:pt>
                <c:pt idx="99">
                  <c:v>262.842425982755</c:v>
                </c:pt>
              </c:numCache>
            </c:numRef>
          </c:yVal>
          <c:smooth val="1"/>
        </c:ser>
        <c:axId val="113943680"/>
        <c:axId val="113945216"/>
      </c:scatterChart>
      <c:valAx>
        <c:axId val="113943680"/>
        <c:scaling>
          <c:orientation val="minMax"/>
        </c:scaling>
        <c:axPos val="b"/>
        <c:numFmt formatCode="General" sourceLinked="1"/>
        <c:tickLblPos val="nextTo"/>
        <c:crossAx val="113945216"/>
        <c:crosses val="autoZero"/>
        <c:crossBetween val="midCat"/>
      </c:valAx>
      <c:valAx>
        <c:axId val="113945216"/>
        <c:scaling>
          <c:orientation val="minMax"/>
        </c:scaling>
        <c:axPos val="l"/>
        <c:majorGridlines/>
        <c:numFmt formatCode="General" sourceLinked="1"/>
        <c:tickLblPos val="nextTo"/>
        <c:crossAx val="113943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128586</xdr:rowOff>
    </xdr:from>
    <xdr:to>
      <xdr:col>11</xdr:col>
      <xdr:colOff>257175</xdr:colOff>
      <xdr:row>21</xdr:row>
      <xdr:rowOff>152399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24</xdr:row>
      <xdr:rowOff>109537</xdr:rowOff>
    </xdr:from>
    <xdr:to>
      <xdr:col>11</xdr:col>
      <xdr:colOff>314325</xdr:colOff>
      <xdr:row>40</xdr:row>
      <xdr:rowOff>109537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431467</xdr:colOff>
      <xdr:row>1</xdr:row>
      <xdr:rowOff>9524</xdr:rowOff>
    </xdr:from>
    <xdr:to>
      <xdr:col>19</xdr:col>
      <xdr:colOff>142875</xdr:colOff>
      <xdr:row>26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233516</xdr:colOff>
      <xdr:row>494</xdr:row>
      <xdr:rowOff>40968</xdr:rowOff>
    </xdr:from>
    <xdr:to>
      <xdr:col>16</xdr:col>
      <xdr:colOff>498442</xdr:colOff>
      <xdr:row>523</xdr:row>
      <xdr:rowOff>91359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104405</xdr:colOff>
      <xdr:row>408</xdr:row>
      <xdr:rowOff>153628</xdr:rowOff>
    </xdr:from>
    <xdr:to>
      <xdr:col>16</xdr:col>
      <xdr:colOff>51210</xdr:colOff>
      <xdr:row>437</xdr:row>
      <xdr:rowOff>20483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112661</xdr:colOff>
      <xdr:row>473</xdr:row>
      <xdr:rowOff>123456</xdr:rowOff>
    </xdr:from>
    <xdr:to>
      <xdr:col>21</xdr:col>
      <xdr:colOff>399435</xdr:colOff>
      <xdr:row>503</xdr:row>
      <xdr:rowOff>20484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489983</xdr:colOff>
      <xdr:row>94</xdr:row>
      <xdr:rowOff>60472</xdr:rowOff>
    </xdr:from>
    <xdr:to>
      <xdr:col>21</xdr:col>
      <xdr:colOff>480458</xdr:colOff>
      <xdr:row>123</xdr:row>
      <xdr:rowOff>20467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512</xdr:col>
      <xdr:colOff>476250</xdr:colOff>
      <xdr:row>32</xdr:row>
      <xdr:rowOff>143982</xdr:rowOff>
    </xdr:from>
    <xdr:to>
      <xdr:col>533</xdr:col>
      <xdr:colOff>598081</xdr:colOff>
      <xdr:row>49</xdr:row>
      <xdr:rowOff>66453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118</xdr:col>
      <xdr:colOff>564855</xdr:colOff>
      <xdr:row>9</xdr:row>
      <xdr:rowOff>143982</xdr:rowOff>
    </xdr:from>
    <xdr:to>
      <xdr:col>125</xdr:col>
      <xdr:colOff>332268</xdr:colOff>
      <xdr:row>26</xdr:row>
      <xdr:rowOff>66454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93</xdr:col>
      <xdr:colOff>653459</xdr:colOff>
      <xdr:row>20</xdr:row>
      <xdr:rowOff>77528</xdr:rowOff>
    </xdr:from>
    <xdr:to>
      <xdr:col>111</xdr:col>
      <xdr:colOff>343343</xdr:colOff>
      <xdr:row>63</xdr:row>
      <xdr:rowOff>77528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93</xdr:col>
      <xdr:colOff>642384</xdr:colOff>
      <xdr:row>63</xdr:row>
      <xdr:rowOff>88605</xdr:rowOff>
    </xdr:from>
    <xdr:to>
      <xdr:col>110</xdr:col>
      <xdr:colOff>199361</xdr:colOff>
      <xdr:row>104</xdr:row>
      <xdr:rowOff>20945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514</xdr:col>
      <xdr:colOff>476250</xdr:colOff>
      <xdr:row>32</xdr:row>
      <xdr:rowOff>143982</xdr:rowOff>
    </xdr:from>
    <xdr:to>
      <xdr:col>535</xdr:col>
      <xdr:colOff>598081</xdr:colOff>
      <xdr:row>49</xdr:row>
      <xdr:rowOff>66453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120</xdr:col>
      <xdr:colOff>564855</xdr:colOff>
      <xdr:row>9</xdr:row>
      <xdr:rowOff>143982</xdr:rowOff>
    </xdr:from>
    <xdr:to>
      <xdr:col>127</xdr:col>
      <xdr:colOff>332268</xdr:colOff>
      <xdr:row>26</xdr:row>
      <xdr:rowOff>66454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106913</xdr:colOff>
      <xdr:row>143</xdr:row>
      <xdr:rowOff>145790</xdr:rowOff>
    </xdr:from>
    <xdr:to>
      <xdr:col>29</xdr:col>
      <xdr:colOff>641478</xdr:colOff>
      <xdr:row>172</xdr:row>
      <xdr:rowOff>110756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1994</xdr:colOff>
      <xdr:row>8</xdr:row>
      <xdr:rowOff>68447</xdr:rowOff>
    </xdr:from>
    <xdr:to>
      <xdr:col>26</xdr:col>
      <xdr:colOff>459194</xdr:colOff>
      <xdr:row>24</xdr:row>
      <xdr:rowOff>68448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369498</xdr:colOff>
      <xdr:row>1</xdr:row>
      <xdr:rowOff>104775</xdr:rowOff>
    </xdr:from>
    <xdr:to>
      <xdr:col>19</xdr:col>
      <xdr:colOff>140898</xdr:colOff>
      <xdr:row>17</xdr:row>
      <xdr:rowOff>104775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340923</xdr:colOff>
      <xdr:row>18</xdr:row>
      <xdr:rowOff>95250</xdr:rowOff>
    </xdr:from>
    <xdr:to>
      <xdr:col>19</xdr:col>
      <xdr:colOff>112323</xdr:colOff>
      <xdr:row>34</xdr:row>
      <xdr:rowOff>95250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350448</xdr:colOff>
      <xdr:row>35</xdr:row>
      <xdr:rowOff>95250</xdr:rowOff>
    </xdr:from>
    <xdr:to>
      <xdr:col>19</xdr:col>
      <xdr:colOff>121848</xdr:colOff>
      <xdr:row>51</xdr:row>
      <xdr:rowOff>95250</xdr:rowOff>
    </xdr:to>
    <xdr:graphicFrame macro="">
      <xdr:nvGraphicFramePr>
        <xdr:cNvPr id="24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331398</xdr:colOff>
      <xdr:row>53</xdr:row>
      <xdr:rowOff>19050</xdr:rowOff>
    </xdr:from>
    <xdr:to>
      <xdr:col>19</xdr:col>
      <xdr:colOff>102798</xdr:colOff>
      <xdr:row>69</xdr:row>
      <xdr:rowOff>19050</xdr:rowOff>
    </xdr:to>
    <xdr:graphicFrame macro="">
      <xdr:nvGraphicFramePr>
        <xdr:cNvPr id="25" name="グラフ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667858</xdr:colOff>
      <xdr:row>27</xdr:row>
      <xdr:rowOff>130250</xdr:rowOff>
    </xdr:from>
    <xdr:to>
      <xdr:col>26</xdr:col>
      <xdr:colOff>438372</xdr:colOff>
      <xdr:row>43</xdr:row>
      <xdr:rowOff>130249</xdr:rowOff>
    </xdr:to>
    <xdr:graphicFrame macro="">
      <xdr:nvGraphicFramePr>
        <xdr:cNvPr id="26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409797</xdr:colOff>
      <xdr:row>4</xdr:row>
      <xdr:rowOff>11076</xdr:rowOff>
    </xdr:from>
    <xdr:to>
      <xdr:col>8</xdr:col>
      <xdr:colOff>664535</xdr:colOff>
      <xdr:row>8</xdr:row>
      <xdr:rowOff>110756</xdr:rowOff>
    </xdr:to>
    <xdr:cxnSp macro="">
      <xdr:nvCxnSpPr>
        <xdr:cNvPr id="28" name="直線矢印コネクタ 27"/>
        <xdr:cNvCxnSpPr/>
      </xdr:nvCxnSpPr>
      <xdr:spPr>
        <a:xfrm>
          <a:off x="3843227" y="985727"/>
          <a:ext cx="3488808" cy="9303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409797</xdr:colOff>
      <xdr:row>3</xdr:row>
      <xdr:rowOff>232588</xdr:rowOff>
    </xdr:from>
    <xdr:to>
      <xdr:col>8</xdr:col>
      <xdr:colOff>675610</xdr:colOff>
      <xdr:row>11</xdr:row>
      <xdr:rowOff>155058</xdr:rowOff>
    </xdr:to>
    <xdr:cxnSp macro="">
      <xdr:nvCxnSpPr>
        <xdr:cNvPr id="30" name="直線矢印コネクタ 29"/>
        <xdr:cNvCxnSpPr/>
      </xdr:nvCxnSpPr>
      <xdr:spPr>
        <a:xfrm>
          <a:off x="4529913" y="963576"/>
          <a:ext cx="2813197" cy="16059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387646</xdr:colOff>
      <xdr:row>4</xdr:row>
      <xdr:rowOff>0</xdr:rowOff>
    </xdr:from>
    <xdr:to>
      <xdr:col>9</xdr:col>
      <xdr:colOff>0</xdr:colOff>
      <xdr:row>13</xdr:row>
      <xdr:rowOff>143983</xdr:rowOff>
    </xdr:to>
    <xdr:cxnSp macro="">
      <xdr:nvCxnSpPr>
        <xdr:cNvPr id="32" name="直線矢印コネクタ 31"/>
        <xdr:cNvCxnSpPr/>
      </xdr:nvCxnSpPr>
      <xdr:spPr>
        <a:xfrm>
          <a:off x="3134390" y="974651"/>
          <a:ext cx="4219796" cy="2026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553779</xdr:colOff>
      <xdr:row>4</xdr:row>
      <xdr:rowOff>11076</xdr:rowOff>
    </xdr:from>
    <xdr:to>
      <xdr:col>9</xdr:col>
      <xdr:colOff>0</xdr:colOff>
      <xdr:row>16</xdr:row>
      <xdr:rowOff>155058</xdr:rowOff>
    </xdr:to>
    <xdr:cxnSp macro="">
      <xdr:nvCxnSpPr>
        <xdr:cNvPr id="34" name="直線矢印コネクタ 33"/>
        <xdr:cNvCxnSpPr/>
      </xdr:nvCxnSpPr>
      <xdr:spPr>
        <a:xfrm>
          <a:off x="2248343" y="985727"/>
          <a:ext cx="5105843" cy="26359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8418</xdr:colOff>
      <xdr:row>8</xdr:row>
      <xdr:rowOff>163476</xdr:rowOff>
    </xdr:from>
    <xdr:to>
      <xdr:col>21</xdr:col>
      <xdr:colOff>243663</xdr:colOff>
      <xdr:row>31</xdr:row>
      <xdr:rowOff>66453</xdr:rowOff>
    </xdr:to>
    <xdr:cxnSp macro="">
      <xdr:nvCxnSpPr>
        <xdr:cNvPr id="35" name="直線矢印コネクタ 34"/>
        <xdr:cNvCxnSpPr/>
      </xdr:nvCxnSpPr>
      <xdr:spPr>
        <a:xfrm>
          <a:off x="13121906" y="1979871"/>
          <a:ext cx="6415420" cy="41560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8418</xdr:colOff>
      <xdr:row>11</xdr:row>
      <xdr:rowOff>152401</xdr:rowOff>
    </xdr:from>
    <xdr:to>
      <xdr:col>22</xdr:col>
      <xdr:colOff>465174</xdr:colOff>
      <xdr:row>36</xdr:row>
      <xdr:rowOff>77529</xdr:rowOff>
    </xdr:to>
    <xdr:cxnSp macro="">
      <xdr:nvCxnSpPr>
        <xdr:cNvPr id="37" name="直線矢印コネクタ 36"/>
        <xdr:cNvCxnSpPr/>
      </xdr:nvCxnSpPr>
      <xdr:spPr>
        <a:xfrm>
          <a:off x="13121906" y="2577953"/>
          <a:ext cx="7323617" cy="43996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8418</xdr:colOff>
      <xdr:row>13</xdr:row>
      <xdr:rowOff>152401</xdr:rowOff>
    </xdr:from>
    <xdr:to>
      <xdr:col>23</xdr:col>
      <xdr:colOff>365494</xdr:colOff>
      <xdr:row>39</xdr:row>
      <xdr:rowOff>55378</xdr:rowOff>
    </xdr:to>
    <xdr:cxnSp macro="">
      <xdr:nvCxnSpPr>
        <xdr:cNvPr id="39" name="直線矢印コネクタ 38"/>
        <xdr:cNvCxnSpPr/>
      </xdr:nvCxnSpPr>
      <xdr:spPr>
        <a:xfrm>
          <a:off x="13121906" y="3020977"/>
          <a:ext cx="7910623" cy="44328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8418</xdr:colOff>
      <xdr:row>16</xdr:row>
      <xdr:rowOff>130250</xdr:rowOff>
    </xdr:from>
    <xdr:to>
      <xdr:col>24</xdr:col>
      <xdr:colOff>542703</xdr:colOff>
      <xdr:row>38</xdr:row>
      <xdr:rowOff>44302</xdr:rowOff>
    </xdr:to>
    <xdr:cxnSp macro="">
      <xdr:nvCxnSpPr>
        <xdr:cNvPr id="41" name="直線矢印コネクタ 40"/>
        <xdr:cNvCxnSpPr/>
      </xdr:nvCxnSpPr>
      <xdr:spPr>
        <a:xfrm>
          <a:off x="13121906" y="3607983"/>
          <a:ext cx="8774518" cy="3668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1135469</xdr:colOff>
      <xdr:row>13</xdr:row>
      <xdr:rowOff>121831</xdr:rowOff>
    </xdr:from>
    <xdr:to>
      <xdr:col>20</xdr:col>
      <xdr:colOff>487325</xdr:colOff>
      <xdr:row>25</xdr:row>
      <xdr:rowOff>116515</xdr:rowOff>
    </xdr:to>
    <xdr:cxnSp macro="">
      <xdr:nvCxnSpPr>
        <xdr:cNvPr id="44" name="直線矢印コネクタ 43"/>
        <xdr:cNvCxnSpPr/>
      </xdr:nvCxnSpPr>
      <xdr:spPr>
        <a:xfrm flipV="1">
          <a:off x="6640033" y="2990407"/>
          <a:ext cx="12454269" cy="2198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0.8119</cdr:x>
      <cdr:y>0.10586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0"/>
          <a:ext cx="3717051" cy="36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(D)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振幅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3,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周波数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10Hz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位相差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1rad</a:t>
          </a:r>
          <a:endParaRPr lang="en-US" altLang="ja-JP" dirty="0" smtClean="0">
            <a:latin typeface="HGP創英角ﾎﾟｯﾌﾟ体" pitchFamily="50" charset="-128"/>
            <a:ea typeface="HGP創英角ﾎﾟｯﾌﾟ体" pitchFamily="50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0.8119</cdr:x>
      <cdr:y>0.13894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0"/>
          <a:ext cx="3717051" cy="36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(C)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振幅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2,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周波数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7Hz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位相差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2rad</a:t>
          </a:r>
          <a:endParaRPr lang="en-US" altLang="ja-JP" dirty="0" smtClean="0">
            <a:latin typeface="HGP創英角ﾎﾟｯﾌﾟ体" pitchFamily="50" charset="-128"/>
            <a:ea typeface="HGP創英角ﾎﾟｯﾌﾟ体" pitchFamily="50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0.8119</cdr:x>
      <cdr:y>0.13894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0"/>
          <a:ext cx="3717051" cy="36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(A)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振幅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7,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周波数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2Hz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位相差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3rad</a:t>
          </a:r>
          <a:endParaRPr lang="en-US" altLang="ja-JP" dirty="0" smtClean="0">
            <a:latin typeface="HGP創英角ﾎﾟｯﾌﾟ体" pitchFamily="50" charset="-128"/>
            <a:ea typeface="HGP創英角ﾎﾟｯﾌﾟ体" pitchFamily="50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0.8119</cdr:x>
      <cdr:y>0.13894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0"/>
          <a:ext cx="3717051" cy="36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(B)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振幅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4,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周波数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5Hz</a:t>
          </a:r>
          <a:r>
            <a:rPr lang="en-US" altLang="ja-JP" dirty="0" smtClean="0">
              <a:latin typeface="HGP創英角ﾎﾟｯﾌﾟ体" pitchFamily="50" charset="-128"/>
              <a:ea typeface="HGP創英角ﾎﾟｯﾌﾟ体" pitchFamily="50" charset="-128"/>
            </a:rPr>
            <a:t>,</a:t>
          </a:r>
          <a:r>
            <a:rPr lang="ja-JP" altLang="en-US" dirty="0" smtClean="0">
              <a:latin typeface="HGP創英角ﾎﾟｯﾌﾟ体" pitchFamily="50" charset="-128"/>
              <a:ea typeface="HGP創英角ﾎﾟｯﾌﾟ体" pitchFamily="50" charset="-128"/>
            </a:rPr>
            <a:t>位相差</a:t>
          </a:r>
          <a:r>
            <a:rPr lang="en-US" altLang="ja-JP" dirty="0" err="1" smtClean="0">
              <a:latin typeface="HGP創英角ﾎﾟｯﾌﾟ体" pitchFamily="50" charset="-128"/>
              <a:ea typeface="HGP創英角ﾎﾟｯﾌﾟ体" pitchFamily="50" charset="-128"/>
            </a:rPr>
            <a:t>4rad</a:t>
          </a:r>
          <a:endParaRPr lang="en-US" altLang="ja-JP" dirty="0" smtClean="0">
            <a:latin typeface="HGP創英角ﾎﾟｯﾌﾟ体" pitchFamily="50" charset="-128"/>
            <a:ea typeface="HGP創英角ﾎﾟｯﾌﾟ体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8"/>
  <sheetViews>
    <sheetView tabSelected="1" workbookViewId="0">
      <selection activeCell="C22" sqref="C22"/>
    </sheetView>
  </sheetViews>
  <sheetFormatPr defaultRowHeight="13.5"/>
  <cols>
    <col min="2" max="2" width="30.125" customWidth="1"/>
    <col min="3" max="4" width="24.5" customWidth="1"/>
  </cols>
  <sheetData>
    <row r="1" spans="2:4" ht="20.25">
      <c r="B1" t="s">
        <v>928</v>
      </c>
      <c r="C1" s="8">
        <v>8616943</v>
      </c>
    </row>
    <row r="3" spans="2:4">
      <c r="B3" s="6" t="s">
        <v>925</v>
      </c>
      <c r="C3" s="7" t="s">
        <v>926</v>
      </c>
      <c r="D3" s="6" t="s">
        <v>1437</v>
      </c>
    </row>
    <row r="4" spans="2:4">
      <c r="B4" t="s">
        <v>924</v>
      </c>
      <c r="C4" s="5">
        <v>9428</v>
      </c>
      <c r="D4">
        <f>+C4/$C$1</f>
        <v>1.0941235192109312E-3</v>
      </c>
    </row>
    <row r="5" spans="2:4">
      <c r="B5" t="s">
        <v>917</v>
      </c>
      <c r="C5" s="5">
        <v>9016</v>
      </c>
      <c r="D5">
        <f>+C5/$C$1</f>
        <v>1.0463107392029865E-3</v>
      </c>
    </row>
    <row r="6" spans="2:4">
      <c r="B6" t="s">
        <v>918</v>
      </c>
      <c r="C6" s="5">
        <v>8252</v>
      </c>
      <c r="D6">
        <f>+C6/$C$1</f>
        <v>9.576482054018461E-4</v>
      </c>
    </row>
    <row r="7" spans="2:4">
      <c r="B7" t="s">
        <v>923</v>
      </c>
      <c r="C7" s="5">
        <v>4449</v>
      </c>
      <c r="D7">
        <f>+C7/$C$1</f>
        <v>5.1630839382365646E-4</v>
      </c>
    </row>
    <row r="8" spans="2:4">
      <c r="B8" t="s">
        <v>916</v>
      </c>
      <c r="C8" s="5">
        <v>4427</v>
      </c>
      <c r="D8">
        <f>+C8/$C$1</f>
        <v>5.1375528421158175E-4</v>
      </c>
    </row>
    <row r="9" spans="2:4">
      <c r="B9" t="s">
        <v>915</v>
      </c>
      <c r="C9" s="5">
        <v>2595</v>
      </c>
      <c r="D9">
        <f>+C9/$C$1</f>
        <v>3.0115088378790481E-4</v>
      </c>
    </row>
    <row r="10" spans="2:4">
      <c r="B10" t="s">
        <v>921</v>
      </c>
      <c r="C10" s="5">
        <v>1071</v>
      </c>
      <c r="D10">
        <f>+C10/$C$1</f>
        <v>1.2429001793327402E-4</v>
      </c>
    </row>
    <row r="12" spans="2:4">
      <c r="B12" t="s">
        <v>920</v>
      </c>
      <c r="C12" s="5">
        <v>1009989</v>
      </c>
      <c r="D12">
        <f>+C12/$C$1</f>
        <v>0.11720966472680625</v>
      </c>
    </row>
    <row r="13" spans="2:4">
      <c r="B13" t="s">
        <v>919</v>
      </c>
      <c r="C13" s="5">
        <v>42750</v>
      </c>
      <c r="D13">
        <f>+C13/$C$1</f>
        <v>4.9611561780088364E-3</v>
      </c>
    </row>
    <row r="14" spans="2:4">
      <c r="B14" t="s">
        <v>927</v>
      </c>
      <c r="C14" s="5">
        <v>39204</v>
      </c>
      <c r="D14">
        <f>+C14/$C$1</f>
        <v>4.549641328717156E-3</v>
      </c>
    </row>
    <row r="15" spans="2:4">
      <c r="B15" t="s">
        <v>922</v>
      </c>
      <c r="C15" s="5">
        <v>22135</v>
      </c>
      <c r="D15">
        <f>+C15/$C$1</f>
        <v>2.5687764210579086E-3</v>
      </c>
    </row>
    <row r="17" spans="2:4">
      <c r="B17" t="s">
        <v>1438</v>
      </c>
    </row>
    <row r="18" spans="2:4">
      <c r="B18" t="s">
        <v>1438</v>
      </c>
      <c r="C18" s="5" t="s">
        <v>1439</v>
      </c>
      <c r="D18" t="s">
        <v>1439</v>
      </c>
    </row>
  </sheetData>
  <sortState ref="B13:C16">
    <sortCondition descending="1" ref="C13"/>
  </sortState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1"/>
  <sheetViews>
    <sheetView workbookViewId="0">
      <pane ySplit="1" topLeftCell="A152" activePane="bottomLeft" state="frozen"/>
      <selection pane="bottomLeft" activeCell="A190" sqref="A190"/>
    </sheetView>
  </sheetViews>
  <sheetFormatPr defaultRowHeight="13.5"/>
  <cols>
    <col min="1" max="1" width="107.5" customWidth="1"/>
    <col min="2" max="2" width="27" customWidth="1"/>
    <col min="3" max="3" width="22.375" customWidth="1"/>
    <col min="4" max="4" width="16.375" customWidth="1"/>
    <col min="5" max="5" width="15.25" customWidth="1"/>
  </cols>
  <sheetData>
    <row r="1" spans="1:5" ht="17.25">
      <c r="A1" s="12" t="s">
        <v>1361</v>
      </c>
      <c r="B1" s="12" t="s">
        <v>1096</v>
      </c>
      <c r="C1" s="12" t="s">
        <v>1095</v>
      </c>
      <c r="D1" s="12" t="s">
        <v>1100</v>
      </c>
      <c r="E1" s="12" t="s">
        <v>1163</v>
      </c>
    </row>
    <row r="2" spans="1:5">
      <c r="A2" t="s">
        <v>929</v>
      </c>
      <c r="B2" t="s">
        <v>1097</v>
      </c>
      <c r="C2" t="s">
        <v>1115</v>
      </c>
    </row>
    <row r="3" spans="1:5">
      <c r="A3" t="s">
        <v>930</v>
      </c>
      <c r="B3" t="s">
        <v>1099</v>
      </c>
      <c r="C3" t="s">
        <v>1116</v>
      </c>
    </row>
    <row r="4" spans="1:5">
      <c r="A4" t="s">
        <v>931</v>
      </c>
      <c r="B4" t="s">
        <v>1101</v>
      </c>
    </row>
    <row r="5" spans="1:5">
      <c r="A5" t="s">
        <v>932</v>
      </c>
      <c r="B5" t="s">
        <v>1102</v>
      </c>
    </row>
    <row r="6" spans="1:5">
      <c r="A6" t="s">
        <v>933</v>
      </c>
      <c r="B6" t="s">
        <v>1103</v>
      </c>
    </row>
    <row r="7" spans="1:5">
      <c r="A7" t="s">
        <v>934</v>
      </c>
      <c r="B7" t="s">
        <v>1104</v>
      </c>
    </row>
    <row r="8" spans="1:5">
      <c r="A8" t="s">
        <v>935</v>
      </c>
      <c r="C8" t="s">
        <v>1105</v>
      </c>
    </row>
    <row r="9" spans="1:5">
      <c r="A9" t="s">
        <v>936</v>
      </c>
      <c r="B9" t="s">
        <v>1106</v>
      </c>
    </row>
    <row r="10" spans="1:5">
      <c r="A10" t="s">
        <v>937</v>
      </c>
      <c r="D10" t="s">
        <v>1107</v>
      </c>
    </row>
    <row r="11" spans="1:5">
      <c r="A11" t="s">
        <v>938</v>
      </c>
      <c r="B11" t="s">
        <v>1108</v>
      </c>
    </row>
    <row r="12" spans="1:5">
      <c r="A12" t="s">
        <v>939</v>
      </c>
      <c r="B12" t="s">
        <v>1109</v>
      </c>
    </row>
    <row r="13" spans="1:5">
      <c r="A13" t="s">
        <v>940</v>
      </c>
      <c r="C13" t="s">
        <v>1110</v>
      </c>
    </row>
    <row r="14" spans="1:5">
      <c r="A14" t="s">
        <v>941</v>
      </c>
      <c r="B14" t="s">
        <v>1112</v>
      </c>
      <c r="C14" t="s">
        <v>1111</v>
      </c>
    </row>
    <row r="15" spans="1:5">
      <c r="A15" t="s">
        <v>942</v>
      </c>
      <c r="C15" t="s">
        <v>1114</v>
      </c>
      <c r="D15" t="s">
        <v>1113</v>
      </c>
    </row>
    <row r="16" spans="1:5">
      <c r="A16" t="s">
        <v>1118</v>
      </c>
      <c r="B16" t="s">
        <v>1119</v>
      </c>
      <c r="C16" t="s">
        <v>1117</v>
      </c>
    </row>
    <row r="17" spans="1:4">
      <c r="A17" t="s">
        <v>1120</v>
      </c>
      <c r="B17" t="s">
        <v>1121</v>
      </c>
    </row>
    <row r="18" spans="1:4">
      <c r="A18" t="s">
        <v>1122</v>
      </c>
      <c r="B18" t="s">
        <v>1123</v>
      </c>
      <c r="C18" t="s">
        <v>1124</v>
      </c>
    </row>
    <row r="19" spans="1:4">
      <c r="A19" t="s">
        <v>1125</v>
      </c>
      <c r="B19" t="s">
        <v>1126</v>
      </c>
    </row>
    <row r="20" spans="1:4">
      <c r="A20" t="s">
        <v>1127</v>
      </c>
      <c r="B20" t="s">
        <v>1128</v>
      </c>
    </row>
    <row r="21" spans="1:4">
      <c r="A21" t="s">
        <v>1129</v>
      </c>
      <c r="B21" t="s">
        <v>1130</v>
      </c>
    </row>
    <row r="22" spans="1:4">
      <c r="A22" t="s">
        <v>1131</v>
      </c>
      <c r="B22" t="s">
        <v>1132</v>
      </c>
    </row>
    <row r="23" spans="1:4">
      <c r="A23" t="s">
        <v>1133</v>
      </c>
      <c r="B23" t="s">
        <v>1134</v>
      </c>
    </row>
    <row r="24" spans="1:4">
      <c r="A24" t="s">
        <v>1135</v>
      </c>
      <c r="B24" t="s">
        <v>1136</v>
      </c>
      <c r="C24" t="s">
        <v>1322</v>
      </c>
    </row>
    <row r="25" spans="1:4">
      <c r="A25" t="s">
        <v>1137</v>
      </c>
      <c r="B25" t="s">
        <v>1138</v>
      </c>
    </row>
    <row r="26" spans="1:4">
      <c r="A26" t="s">
        <v>1139</v>
      </c>
      <c r="B26" t="s">
        <v>1140</v>
      </c>
    </row>
    <row r="27" spans="1:4">
      <c r="A27" t="s">
        <v>943</v>
      </c>
      <c r="B27" t="s">
        <v>1140</v>
      </c>
    </row>
    <row r="28" spans="1:4">
      <c r="A28" t="s">
        <v>944</v>
      </c>
      <c r="B28" t="s">
        <v>1140</v>
      </c>
    </row>
    <row r="29" spans="1:4">
      <c r="A29" t="s">
        <v>1141</v>
      </c>
      <c r="B29" t="s">
        <v>1142</v>
      </c>
    </row>
    <row r="30" spans="1:4">
      <c r="A30" t="s">
        <v>1143</v>
      </c>
      <c r="B30" t="s">
        <v>1145</v>
      </c>
      <c r="D30" t="s">
        <v>1144</v>
      </c>
    </row>
    <row r="31" spans="1:4">
      <c r="A31" t="s">
        <v>1146</v>
      </c>
      <c r="B31" t="s">
        <v>1147</v>
      </c>
    </row>
    <row r="32" spans="1:4">
      <c r="A32" t="s">
        <v>1149</v>
      </c>
      <c r="B32" t="s">
        <v>1150</v>
      </c>
      <c r="D32" t="s">
        <v>1148</v>
      </c>
    </row>
    <row r="33" spans="1:5">
      <c r="A33" t="s">
        <v>1151</v>
      </c>
      <c r="B33" t="s">
        <v>1152</v>
      </c>
    </row>
    <row r="34" spans="1:5">
      <c r="A34" t="s">
        <v>1153</v>
      </c>
      <c r="B34" t="s">
        <v>1155</v>
      </c>
      <c r="D34" t="s">
        <v>1154</v>
      </c>
    </row>
    <row r="35" spans="1:5">
      <c r="A35" t="s">
        <v>1156</v>
      </c>
      <c r="B35" t="s">
        <v>1157</v>
      </c>
    </row>
    <row r="36" spans="1:5">
      <c r="A36" t="s">
        <v>1158</v>
      </c>
      <c r="B36" t="s">
        <v>1159</v>
      </c>
    </row>
    <row r="37" spans="1:5">
      <c r="A37" t="s">
        <v>1160</v>
      </c>
      <c r="B37" t="s">
        <v>1162</v>
      </c>
      <c r="D37" t="s">
        <v>1161</v>
      </c>
    </row>
    <row r="38" spans="1:5">
      <c r="A38" t="s">
        <v>1164</v>
      </c>
      <c r="E38" t="s">
        <v>1165</v>
      </c>
    </row>
    <row r="39" spans="1:5">
      <c r="A39" t="s">
        <v>945</v>
      </c>
    </row>
    <row r="40" spans="1:5">
      <c r="A40" t="s">
        <v>1166</v>
      </c>
      <c r="B40" t="s">
        <v>1167</v>
      </c>
    </row>
    <row r="41" spans="1:5">
      <c r="A41" t="s">
        <v>1168</v>
      </c>
      <c r="B41" t="s">
        <v>1098</v>
      </c>
    </row>
    <row r="42" spans="1:5">
      <c r="A42" t="s">
        <v>1169</v>
      </c>
      <c r="B42" t="s">
        <v>1170</v>
      </c>
    </row>
    <row r="43" spans="1:5">
      <c r="A43" t="s">
        <v>946</v>
      </c>
      <c r="B43" t="s">
        <v>1171</v>
      </c>
    </row>
    <row r="44" spans="1:5">
      <c r="A44" t="s">
        <v>947</v>
      </c>
      <c r="C44" t="s">
        <v>1172</v>
      </c>
    </row>
    <row r="45" spans="1:5">
      <c r="A45" t="s">
        <v>948</v>
      </c>
      <c r="B45" t="s">
        <v>1173</v>
      </c>
    </row>
    <row r="46" spans="1:5">
      <c r="A46" t="s">
        <v>949</v>
      </c>
      <c r="B46" t="s">
        <v>1312</v>
      </c>
    </row>
    <row r="47" spans="1:5">
      <c r="A47" t="s">
        <v>950</v>
      </c>
    </row>
    <row r="48" spans="1:5">
      <c r="A48" t="s">
        <v>951</v>
      </c>
      <c r="B48" t="s">
        <v>1175</v>
      </c>
      <c r="C48" t="s">
        <v>1174</v>
      </c>
    </row>
    <row r="49" spans="1:4">
      <c r="A49" t="s">
        <v>952</v>
      </c>
      <c r="D49" t="s">
        <v>1313</v>
      </c>
    </row>
    <row r="50" spans="1:4">
      <c r="A50" t="s">
        <v>953</v>
      </c>
      <c r="B50" t="s">
        <v>1314</v>
      </c>
      <c r="D50" t="s">
        <v>1176</v>
      </c>
    </row>
    <row r="51" spans="1:4">
      <c r="A51" t="s">
        <v>954</v>
      </c>
      <c r="B51" t="s">
        <v>1178</v>
      </c>
      <c r="C51" t="s">
        <v>1177</v>
      </c>
    </row>
    <row r="52" spans="1:4">
      <c r="A52" t="s">
        <v>955</v>
      </c>
      <c r="B52" t="s">
        <v>1179</v>
      </c>
    </row>
    <row r="53" spans="1:4">
      <c r="A53" t="s">
        <v>956</v>
      </c>
      <c r="B53" t="s">
        <v>1108</v>
      </c>
    </row>
    <row r="54" spans="1:4">
      <c r="A54" t="s">
        <v>957</v>
      </c>
      <c r="B54" t="s">
        <v>1180</v>
      </c>
    </row>
    <row r="55" spans="1:4">
      <c r="A55" t="s">
        <v>958</v>
      </c>
      <c r="D55" t="s">
        <v>1181</v>
      </c>
    </row>
    <row r="56" spans="1:4">
      <c r="A56" t="s">
        <v>959</v>
      </c>
    </row>
    <row r="57" spans="1:4">
      <c r="A57" t="s">
        <v>960</v>
      </c>
      <c r="B57" t="s">
        <v>1182</v>
      </c>
    </row>
    <row r="58" spans="1:4">
      <c r="A58" t="s">
        <v>961</v>
      </c>
      <c r="B58" t="s">
        <v>1184</v>
      </c>
      <c r="C58" t="s">
        <v>1183</v>
      </c>
    </row>
    <row r="59" spans="1:4">
      <c r="A59" t="s">
        <v>962</v>
      </c>
      <c r="C59" t="s">
        <v>1323</v>
      </c>
    </row>
    <row r="60" spans="1:4">
      <c r="A60" t="s">
        <v>963</v>
      </c>
    </row>
    <row r="61" spans="1:4">
      <c r="A61" t="s">
        <v>964</v>
      </c>
    </row>
    <row r="62" spans="1:4">
      <c r="A62" t="s">
        <v>965</v>
      </c>
      <c r="B62" t="s">
        <v>1185</v>
      </c>
    </row>
    <row r="63" spans="1:4">
      <c r="A63" t="s">
        <v>966</v>
      </c>
      <c r="B63" t="s">
        <v>1186</v>
      </c>
    </row>
    <row r="64" spans="1:4">
      <c r="A64" t="s">
        <v>967</v>
      </c>
      <c r="B64" t="s">
        <v>1187</v>
      </c>
    </row>
    <row r="65" spans="1:4">
      <c r="A65" t="s">
        <v>968</v>
      </c>
      <c r="B65" t="s">
        <v>1188</v>
      </c>
    </row>
    <row r="66" spans="1:4">
      <c r="A66" t="s">
        <v>969</v>
      </c>
      <c r="D66" t="s">
        <v>1189</v>
      </c>
    </row>
    <row r="67" spans="1:4">
      <c r="A67" t="s">
        <v>970</v>
      </c>
      <c r="C67" t="s">
        <v>1190</v>
      </c>
    </row>
    <row r="68" spans="1:4">
      <c r="A68" t="s">
        <v>971</v>
      </c>
      <c r="B68" t="s">
        <v>1192</v>
      </c>
    </row>
    <row r="69" spans="1:4">
      <c r="A69" t="s">
        <v>972</v>
      </c>
      <c r="B69" t="s">
        <v>1191</v>
      </c>
    </row>
    <row r="70" spans="1:4">
      <c r="A70" t="s">
        <v>973</v>
      </c>
      <c r="B70" t="s">
        <v>1193</v>
      </c>
    </row>
    <row r="71" spans="1:4">
      <c r="A71" t="s">
        <v>974</v>
      </c>
      <c r="C71" t="s">
        <v>1194</v>
      </c>
    </row>
    <row r="72" spans="1:4">
      <c r="A72" t="s">
        <v>975</v>
      </c>
      <c r="B72" t="s">
        <v>1196</v>
      </c>
      <c r="D72" t="s">
        <v>1201</v>
      </c>
    </row>
    <row r="73" spans="1:4">
      <c r="A73" t="s">
        <v>976</v>
      </c>
      <c r="B73" t="s">
        <v>1197</v>
      </c>
      <c r="D73" t="s">
        <v>1202</v>
      </c>
    </row>
    <row r="74" spans="1:4">
      <c r="A74" t="s">
        <v>977</v>
      </c>
      <c r="B74" t="s">
        <v>1198</v>
      </c>
    </row>
    <row r="75" spans="1:4">
      <c r="A75" t="s">
        <v>978</v>
      </c>
      <c r="B75" t="s">
        <v>1199</v>
      </c>
      <c r="D75" t="s">
        <v>1200</v>
      </c>
    </row>
    <row r="76" spans="1:4">
      <c r="A76" t="s">
        <v>979</v>
      </c>
      <c r="C76" t="s">
        <v>1324</v>
      </c>
    </row>
    <row r="77" spans="1:4">
      <c r="A77" t="s">
        <v>980</v>
      </c>
      <c r="B77" t="s">
        <v>1203</v>
      </c>
      <c r="D77" t="s">
        <v>1204</v>
      </c>
    </row>
    <row r="78" spans="1:4">
      <c r="A78" t="s">
        <v>981</v>
      </c>
      <c r="B78" t="s">
        <v>1205</v>
      </c>
      <c r="C78" t="s">
        <v>1207</v>
      </c>
      <c r="D78" t="s">
        <v>1206</v>
      </c>
    </row>
    <row r="79" spans="1:4">
      <c r="A79" t="s">
        <v>982</v>
      </c>
      <c r="C79" t="s">
        <v>1208</v>
      </c>
    </row>
    <row r="80" spans="1:4">
      <c r="A80" t="s">
        <v>983</v>
      </c>
      <c r="B80" t="s">
        <v>1195</v>
      </c>
      <c r="C80" t="s">
        <v>1325</v>
      </c>
      <c r="D80" t="s">
        <v>1209</v>
      </c>
    </row>
    <row r="81" spans="1:4">
      <c r="A81" t="s">
        <v>984</v>
      </c>
      <c r="C81" t="s">
        <v>1210</v>
      </c>
    </row>
    <row r="82" spans="1:4">
      <c r="A82" t="s">
        <v>985</v>
      </c>
      <c r="B82" t="s">
        <v>1211</v>
      </c>
      <c r="C82" t="s">
        <v>1326</v>
      </c>
    </row>
    <row r="83" spans="1:4">
      <c r="A83" t="s">
        <v>986</v>
      </c>
      <c r="B83" t="s">
        <v>1212</v>
      </c>
    </row>
    <row r="84" spans="1:4">
      <c r="A84" t="s">
        <v>987</v>
      </c>
      <c r="C84" t="s">
        <v>1327</v>
      </c>
    </row>
    <row r="85" spans="1:4">
      <c r="A85" t="s">
        <v>988</v>
      </c>
      <c r="B85" t="s">
        <v>1315</v>
      </c>
      <c r="D85" t="s">
        <v>1213</v>
      </c>
    </row>
    <row r="86" spans="1:4">
      <c r="A86" t="s">
        <v>989</v>
      </c>
      <c r="D86" t="s">
        <v>1214</v>
      </c>
    </row>
    <row r="87" spans="1:4">
      <c r="A87" t="s">
        <v>990</v>
      </c>
      <c r="B87" t="s">
        <v>1215</v>
      </c>
      <c r="C87" t="s">
        <v>1328</v>
      </c>
    </row>
    <row r="88" spans="1:4">
      <c r="A88" t="s">
        <v>991</v>
      </c>
      <c r="B88" t="s">
        <v>1185</v>
      </c>
      <c r="C88" t="s">
        <v>1216</v>
      </c>
    </row>
    <row r="89" spans="1:4">
      <c r="A89" t="s">
        <v>992</v>
      </c>
      <c r="B89" t="s">
        <v>1217</v>
      </c>
    </row>
    <row r="90" spans="1:4">
      <c r="A90" t="s">
        <v>993</v>
      </c>
      <c r="B90" t="s">
        <v>1217</v>
      </c>
    </row>
    <row r="91" spans="1:4">
      <c r="A91" t="s">
        <v>994</v>
      </c>
      <c r="B91" t="s">
        <v>1218</v>
      </c>
      <c r="C91" t="s">
        <v>1207</v>
      </c>
      <c r="D91" t="s">
        <v>1219</v>
      </c>
    </row>
    <row r="92" spans="1:4">
      <c r="A92" t="s">
        <v>1220</v>
      </c>
      <c r="C92" t="s">
        <v>1329</v>
      </c>
    </row>
    <row r="93" spans="1:4">
      <c r="A93" t="s">
        <v>995</v>
      </c>
      <c r="D93" t="s">
        <v>1221</v>
      </c>
    </row>
    <row r="94" spans="1:4">
      <c r="A94" t="s">
        <v>996</v>
      </c>
    </row>
    <row r="95" spans="1:4">
      <c r="A95" t="s">
        <v>997</v>
      </c>
      <c r="B95" t="s">
        <v>1223</v>
      </c>
    </row>
    <row r="96" spans="1:4">
      <c r="A96" t="s">
        <v>998</v>
      </c>
      <c r="B96" t="s">
        <v>1225</v>
      </c>
      <c r="D96" t="s">
        <v>1224</v>
      </c>
    </row>
    <row r="97" spans="1:4">
      <c r="A97" t="s">
        <v>999</v>
      </c>
      <c r="B97" t="s">
        <v>1226</v>
      </c>
    </row>
    <row r="98" spans="1:4">
      <c r="A98" t="s">
        <v>1000</v>
      </c>
    </row>
    <row r="99" spans="1:4">
      <c r="A99" t="s">
        <v>1001</v>
      </c>
    </row>
    <row r="100" spans="1:4">
      <c r="A100" t="s">
        <v>1002</v>
      </c>
      <c r="B100" t="s">
        <v>1227</v>
      </c>
      <c r="C100" t="s">
        <v>1228</v>
      </c>
    </row>
    <row r="101" spans="1:4">
      <c r="A101" t="s">
        <v>1003</v>
      </c>
      <c r="B101" t="s">
        <v>1229</v>
      </c>
    </row>
    <row r="102" spans="1:4">
      <c r="A102" t="s">
        <v>1004</v>
      </c>
    </row>
    <row r="103" spans="1:4">
      <c r="A103" t="s">
        <v>997</v>
      </c>
      <c r="B103" t="s">
        <v>1222</v>
      </c>
    </row>
    <row r="104" spans="1:4">
      <c r="A104" t="s">
        <v>1005</v>
      </c>
      <c r="B104" t="s">
        <v>1185</v>
      </c>
    </row>
    <row r="105" spans="1:4">
      <c r="A105" t="s">
        <v>1006</v>
      </c>
      <c r="B105" t="s">
        <v>1230</v>
      </c>
    </row>
    <row r="106" spans="1:4">
      <c r="A106" t="s">
        <v>1007</v>
      </c>
      <c r="B106" t="s">
        <v>1231</v>
      </c>
    </row>
    <row r="107" spans="1:4">
      <c r="A107" t="s">
        <v>1232</v>
      </c>
      <c r="B107" t="s">
        <v>1316</v>
      </c>
    </row>
    <row r="108" spans="1:4">
      <c r="A108" t="s">
        <v>1008</v>
      </c>
      <c r="B108" t="s">
        <v>1233</v>
      </c>
    </row>
    <row r="109" spans="1:4">
      <c r="A109" t="s">
        <v>1009</v>
      </c>
      <c r="B109" t="s">
        <v>1234</v>
      </c>
      <c r="C109" t="s">
        <v>1235</v>
      </c>
    </row>
    <row r="110" spans="1:4">
      <c r="A110" t="s">
        <v>1236</v>
      </c>
      <c r="B110" t="s">
        <v>1237</v>
      </c>
      <c r="C110" t="s">
        <v>1330</v>
      </c>
    </row>
    <row r="111" spans="1:4">
      <c r="A111" t="s">
        <v>1010</v>
      </c>
      <c r="B111" t="s">
        <v>1238</v>
      </c>
      <c r="D111" t="s">
        <v>1239</v>
      </c>
    </row>
    <row r="112" spans="1:4">
      <c r="A112" t="s">
        <v>1011</v>
      </c>
    </row>
    <row r="113" spans="1:4">
      <c r="A113" t="s">
        <v>1001</v>
      </c>
    </row>
    <row r="114" spans="1:4">
      <c r="A114" t="s">
        <v>1012</v>
      </c>
      <c r="B114" t="s">
        <v>1240</v>
      </c>
    </row>
    <row r="115" spans="1:4">
      <c r="A115" t="s">
        <v>1013</v>
      </c>
    </row>
    <row r="116" spans="1:4">
      <c r="A116" t="s">
        <v>1014</v>
      </c>
      <c r="B116" t="s">
        <v>1198</v>
      </c>
    </row>
    <row r="117" spans="1:4">
      <c r="A117" t="s">
        <v>1242</v>
      </c>
      <c r="B117" t="s">
        <v>1241</v>
      </c>
      <c r="C117" t="s">
        <v>1331</v>
      </c>
    </row>
    <row r="118" spans="1:4">
      <c r="A118" t="s">
        <v>1015</v>
      </c>
      <c r="B118" t="s">
        <v>1243</v>
      </c>
    </row>
    <row r="119" spans="1:4">
      <c r="A119" t="s">
        <v>1016</v>
      </c>
    </row>
    <row r="120" spans="1:4">
      <c r="A120" t="s">
        <v>1017</v>
      </c>
    </row>
    <row r="121" spans="1:4">
      <c r="A121" t="s">
        <v>1019</v>
      </c>
      <c r="B121" t="s">
        <v>1244</v>
      </c>
    </row>
    <row r="122" spans="1:4">
      <c r="A122" t="s">
        <v>1018</v>
      </c>
    </row>
    <row r="123" spans="1:4">
      <c r="A123" t="s">
        <v>1020</v>
      </c>
    </row>
    <row r="124" spans="1:4">
      <c r="A124" t="s">
        <v>1019</v>
      </c>
    </row>
    <row r="125" spans="1:4">
      <c r="A125" t="s">
        <v>1021</v>
      </c>
    </row>
    <row r="126" spans="1:4">
      <c r="A126" t="s">
        <v>1020</v>
      </c>
    </row>
    <row r="127" spans="1:4">
      <c r="A127" t="s">
        <v>1022</v>
      </c>
    </row>
    <row r="128" spans="1:4">
      <c r="A128" t="s">
        <v>1023</v>
      </c>
      <c r="D128" t="s">
        <v>1245</v>
      </c>
    </row>
    <row r="129" spans="1:4">
      <c r="A129" t="s">
        <v>1024</v>
      </c>
      <c r="B129" t="s">
        <v>1246</v>
      </c>
    </row>
    <row r="130" spans="1:4">
      <c r="A130" t="s">
        <v>1025</v>
      </c>
      <c r="B130" t="s">
        <v>1247</v>
      </c>
    </row>
    <row r="131" spans="1:4">
      <c r="A131" t="s">
        <v>1026</v>
      </c>
    </row>
    <row r="132" spans="1:4">
      <c r="A132" t="s">
        <v>1027</v>
      </c>
      <c r="B132" t="s">
        <v>1248</v>
      </c>
    </row>
    <row r="133" spans="1:4">
      <c r="A133" t="s">
        <v>1028</v>
      </c>
      <c r="B133" t="s">
        <v>1249</v>
      </c>
      <c r="D133" t="s">
        <v>1250</v>
      </c>
    </row>
    <row r="134" spans="1:4">
      <c r="A134" t="s">
        <v>1029</v>
      </c>
      <c r="B134" t="s">
        <v>1251</v>
      </c>
    </row>
    <row r="135" spans="1:4">
      <c r="A135" t="s">
        <v>1030</v>
      </c>
    </row>
    <row r="136" spans="1:4">
      <c r="A136" t="s">
        <v>1031</v>
      </c>
      <c r="B136" t="s">
        <v>1252</v>
      </c>
    </row>
    <row r="137" spans="1:4">
      <c r="A137" t="s">
        <v>1032</v>
      </c>
      <c r="C137" t="s">
        <v>1253</v>
      </c>
    </row>
    <row r="138" spans="1:4">
      <c r="A138" t="s">
        <v>1033</v>
      </c>
    </row>
    <row r="139" spans="1:4">
      <c r="A139" t="s">
        <v>1034</v>
      </c>
      <c r="B139" t="s">
        <v>1317</v>
      </c>
      <c r="C139" t="s">
        <v>1332</v>
      </c>
    </row>
    <row r="140" spans="1:4">
      <c r="A140" t="s">
        <v>1035</v>
      </c>
    </row>
    <row r="141" spans="1:4">
      <c r="A141" t="s">
        <v>1036</v>
      </c>
    </row>
    <row r="142" spans="1:4">
      <c r="A142" t="s">
        <v>1037</v>
      </c>
    </row>
    <row r="143" spans="1:4">
      <c r="A143" t="s">
        <v>1038</v>
      </c>
    </row>
    <row r="144" spans="1:4">
      <c r="A144" t="s">
        <v>1039</v>
      </c>
    </row>
    <row r="145" spans="1:4">
      <c r="A145" t="s">
        <v>1040</v>
      </c>
      <c r="B145" t="s">
        <v>1254</v>
      </c>
      <c r="C145" t="s">
        <v>1207</v>
      </c>
      <c r="D145" t="s">
        <v>1255</v>
      </c>
    </row>
    <row r="146" spans="1:4">
      <c r="A146" t="s">
        <v>1041</v>
      </c>
    </row>
    <row r="147" spans="1:4">
      <c r="A147" t="s">
        <v>1042</v>
      </c>
    </row>
    <row r="148" spans="1:4">
      <c r="A148" t="s">
        <v>1043</v>
      </c>
      <c r="B148" t="s">
        <v>1256</v>
      </c>
    </row>
    <row r="149" spans="1:4">
      <c r="A149" t="s">
        <v>1044</v>
      </c>
      <c r="B149" t="s">
        <v>1257</v>
      </c>
      <c r="C149" t="s">
        <v>1259</v>
      </c>
      <c r="D149" t="s">
        <v>1258</v>
      </c>
    </row>
    <row r="150" spans="1:4">
      <c r="A150" t="s">
        <v>1045</v>
      </c>
      <c r="B150" t="s">
        <v>1180</v>
      </c>
      <c r="D150" t="s">
        <v>1180</v>
      </c>
    </row>
    <row r="151" spans="1:4">
      <c r="A151" t="s">
        <v>1046</v>
      </c>
      <c r="B151" t="s">
        <v>1185</v>
      </c>
    </row>
    <row r="152" spans="1:4">
      <c r="A152" t="s">
        <v>1047</v>
      </c>
      <c r="B152" t="s">
        <v>1205</v>
      </c>
      <c r="C152" t="s">
        <v>1333</v>
      </c>
    </row>
    <row r="153" spans="1:4">
      <c r="A153" t="s">
        <v>1048</v>
      </c>
    </row>
    <row r="154" spans="1:4">
      <c r="A154" t="s">
        <v>1049</v>
      </c>
      <c r="B154" t="s">
        <v>1260</v>
      </c>
      <c r="C154" t="s">
        <v>1279</v>
      </c>
    </row>
    <row r="155" spans="1:4">
      <c r="A155" t="s">
        <v>1050</v>
      </c>
      <c r="B155" t="s">
        <v>1261</v>
      </c>
      <c r="D155" t="s">
        <v>1295</v>
      </c>
    </row>
    <row r="156" spans="1:4">
      <c r="A156" t="s">
        <v>1051</v>
      </c>
      <c r="C156" t="s">
        <v>1334</v>
      </c>
      <c r="D156" t="s">
        <v>1296</v>
      </c>
    </row>
    <row r="157" spans="1:4">
      <c r="A157" t="s">
        <v>1052</v>
      </c>
      <c r="B157" t="s">
        <v>1262</v>
      </c>
      <c r="D157" t="s">
        <v>1297</v>
      </c>
    </row>
    <row r="158" spans="1:4">
      <c r="A158" t="s">
        <v>1053</v>
      </c>
      <c r="B158" t="s">
        <v>1215</v>
      </c>
    </row>
    <row r="159" spans="1:4">
      <c r="A159" t="s">
        <v>1054</v>
      </c>
      <c r="C159" t="s">
        <v>1335</v>
      </c>
      <c r="D159" t="s">
        <v>1298</v>
      </c>
    </row>
    <row r="160" spans="1:4">
      <c r="A160" t="s">
        <v>1055</v>
      </c>
      <c r="B160" t="s">
        <v>1263</v>
      </c>
      <c r="C160" t="s">
        <v>1336</v>
      </c>
    </row>
    <row r="161" spans="1:4">
      <c r="A161" t="s">
        <v>1056</v>
      </c>
      <c r="B161" t="s">
        <v>1234</v>
      </c>
      <c r="C161" t="s">
        <v>1280</v>
      </c>
    </row>
    <row r="162" spans="1:4">
      <c r="A162" t="s">
        <v>1057</v>
      </c>
      <c r="B162" t="s">
        <v>1281</v>
      </c>
      <c r="D162" t="s">
        <v>1299</v>
      </c>
    </row>
    <row r="163" spans="1:4">
      <c r="A163" t="s">
        <v>1058</v>
      </c>
    </row>
    <row r="164" spans="1:4">
      <c r="A164" t="s">
        <v>1059</v>
      </c>
      <c r="B164" t="s">
        <v>1264</v>
      </c>
      <c r="C164" t="s">
        <v>1282</v>
      </c>
    </row>
    <row r="165" spans="1:4">
      <c r="A165" t="s">
        <v>1060</v>
      </c>
      <c r="B165" t="s">
        <v>1265</v>
      </c>
      <c r="C165" t="s">
        <v>1283</v>
      </c>
      <c r="D165" t="s">
        <v>1300</v>
      </c>
    </row>
    <row r="166" spans="1:4">
      <c r="A166" t="s">
        <v>1061</v>
      </c>
      <c r="B166" t="s">
        <v>1178</v>
      </c>
      <c r="C166" t="s">
        <v>1207</v>
      </c>
    </row>
    <row r="167" spans="1:4">
      <c r="A167" t="s">
        <v>1062</v>
      </c>
      <c r="B167" t="s">
        <v>1266</v>
      </c>
      <c r="C167" t="s">
        <v>1337</v>
      </c>
    </row>
    <row r="168" spans="1:4">
      <c r="A168" t="s">
        <v>1063</v>
      </c>
      <c r="B168" t="s">
        <v>1186</v>
      </c>
      <c r="C168" t="s">
        <v>1284</v>
      </c>
      <c r="D168" t="s">
        <v>1301</v>
      </c>
    </row>
    <row r="169" spans="1:4">
      <c r="A169" t="s">
        <v>1064</v>
      </c>
      <c r="B169" t="s">
        <v>1267</v>
      </c>
    </row>
    <row r="170" spans="1:4">
      <c r="A170" t="s">
        <v>1065</v>
      </c>
      <c r="B170" t="s">
        <v>1254</v>
      </c>
      <c r="C170" t="s">
        <v>1285</v>
      </c>
      <c r="D170" t="s">
        <v>1302</v>
      </c>
    </row>
    <row r="171" spans="1:4">
      <c r="A171" t="s">
        <v>1066</v>
      </c>
      <c r="B171" t="s">
        <v>1268</v>
      </c>
      <c r="C171" t="s">
        <v>1286</v>
      </c>
    </row>
    <row r="172" spans="1:4">
      <c r="A172" t="s">
        <v>1067</v>
      </c>
      <c r="B172" t="s">
        <v>1269</v>
      </c>
      <c r="C172" t="s">
        <v>1287</v>
      </c>
    </row>
    <row r="173" spans="1:4">
      <c r="A173" t="s">
        <v>1068</v>
      </c>
    </row>
    <row r="174" spans="1:4">
      <c r="A174" t="s">
        <v>1069</v>
      </c>
    </row>
    <row r="175" spans="1:4">
      <c r="A175" t="s">
        <v>1070</v>
      </c>
      <c r="B175" t="s">
        <v>1185</v>
      </c>
      <c r="C175" t="s">
        <v>1288</v>
      </c>
    </row>
    <row r="176" spans="1:4">
      <c r="A176" t="s">
        <v>1071</v>
      </c>
      <c r="B176" t="s">
        <v>1318</v>
      </c>
    </row>
    <row r="177" spans="1:4">
      <c r="A177" t="s">
        <v>1072</v>
      </c>
      <c r="B177" t="s">
        <v>1319</v>
      </c>
    </row>
    <row r="178" spans="1:4">
      <c r="A178" t="s">
        <v>1073</v>
      </c>
      <c r="C178" t="s">
        <v>1289</v>
      </c>
      <c r="D178" t="s">
        <v>1303</v>
      </c>
    </row>
    <row r="179" spans="1:4">
      <c r="A179" t="s">
        <v>1074</v>
      </c>
      <c r="B179" t="s">
        <v>1320</v>
      </c>
      <c r="C179" t="s">
        <v>1289</v>
      </c>
      <c r="D179" t="s">
        <v>1304</v>
      </c>
    </row>
    <row r="180" spans="1:4">
      <c r="A180" t="s">
        <v>1075</v>
      </c>
      <c r="D180" t="s">
        <v>1305</v>
      </c>
    </row>
    <row r="181" spans="1:4">
      <c r="A181" t="s">
        <v>1076</v>
      </c>
      <c r="B181" t="s">
        <v>1185</v>
      </c>
    </row>
    <row r="182" spans="1:4">
      <c r="A182" t="s">
        <v>1077</v>
      </c>
      <c r="B182" t="s">
        <v>1270</v>
      </c>
      <c r="C182" t="s">
        <v>1289</v>
      </c>
      <c r="D182" t="s">
        <v>1306</v>
      </c>
    </row>
    <row r="183" spans="1:4">
      <c r="A183" t="s">
        <v>1078</v>
      </c>
      <c r="C183" t="s">
        <v>1289</v>
      </c>
      <c r="D183" t="s">
        <v>1307</v>
      </c>
    </row>
    <row r="184" spans="1:4">
      <c r="A184" t="s">
        <v>1079</v>
      </c>
    </row>
    <row r="185" spans="1:4">
      <c r="A185" t="s">
        <v>1080</v>
      </c>
      <c r="D185" t="s">
        <v>1308</v>
      </c>
    </row>
    <row r="186" spans="1:4">
      <c r="A186" t="s">
        <v>1081</v>
      </c>
    </row>
    <row r="187" spans="1:4">
      <c r="A187" t="s">
        <v>1082</v>
      </c>
    </row>
    <row r="188" spans="1:4">
      <c r="A188" t="s">
        <v>1083</v>
      </c>
    </row>
    <row r="189" spans="1:4">
      <c r="A189" t="s">
        <v>1084</v>
      </c>
      <c r="B189" t="s">
        <v>1321</v>
      </c>
      <c r="C189" t="s">
        <v>1290</v>
      </c>
      <c r="D189" t="s">
        <v>1271</v>
      </c>
    </row>
    <row r="190" spans="1:4">
      <c r="A190" t="s">
        <v>1085</v>
      </c>
      <c r="B190" t="s">
        <v>1272</v>
      </c>
      <c r="D190" t="s">
        <v>1309</v>
      </c>
    </row>
    <row r="191" spans="1:4">
      <c r="A191" t="s">
        <v>1086</v>
      </c>
    </row>
    <row r="192" spans="1:4">
      <c r="A192" t="s">
        <v>1087</v>
      </c>
      <c r="B192" t="s">
        <v>1273</v>
      </c>
      <c r="C192" t="s">
        <v>1289</v>
      </c>
    </row>
    <row r="193" spans="1:4">
      <c r="A193" t="s">
        <v>1088</v>
      </c>
      <c r="B193" t="s">
        <v>1274</v>
      </c>
      <c r="C193" t="s">
        <v>1291</v>
      </c>
      <c r="D193" t="s">
        <v>1310</v>
      </c>
    </row>
    <row r="194" spans="1:4">
      <c r="A194" t="s">
        <v>1089</v>
      </c>
      <c r="C194" t="s">
        <v>1292</v>
      </c>
      <c r="D194" t="s">
        <v>1311</v>
      </c>
    </row>
    <row r="195" spans="1:4">
      <c r="A195" t="s">
        <v>1088</v>
      </c>
      <c r="B195" t="s">
        <v>1275</v>
      </c>
      <c r="D195" t="s">
        <v>1310</v>
      </c>
    </row>
    <row r="196" spans="1:4">
      <c r="A196" t="s">
        <v>1089</v>
      </c>
      <c r="C196" t="s">
        <v>1292</v>
      </c>
      <c r="D196" t="s">
        <v>1311</v>
      </c>
    </row>
    <row r="197" spans="1:4" ht="12.75" customHeight="1">
      <c r="A197" t="s">
        <v>1091</v>
      </c>
      <c r="B197" t="s">
        <v>1276</v>
      </c>
    </row>
    <row r="198" spans="1:4">
      <c r="A198" t="s">
        <v>1090</v>
      </c>
    </row>
    <row r="199" spans="1:4">
      <c r="A199" t="s">
        <v>1092</v>
      </c>
      <c r="C199" t="s">
        <v>1293</v>
      </c>
    </row>
    <row r="200" spans="1:4">
      <c r="A200" t="s">
        <v>1093</v>
      </c>
      <c r="B200" t="s">
        <v>1277</v>
      </c>
    </row>
    <row r="201" spans="1:4">
      <c r="A201" t="s">
        <v>1094</v>
      </c>
      <c r="B201" t="s">
        <v>1278</v>
      </c>
      <c r="C201" t="s">
        <v>1294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5"/>
  <sheetViews>
    <sheetView zoomScale="93" zoomScaleNormal="93" workbookViewId="0">
      <selection activeCell="J36" sqref="J36"/>
    </sheetView>
  </sheetViews>
  <sheetFormatPr defaultRowHeight="13.5"/>
  <cols>
    <col min="1" max="1" width="24.5" style="1" customWidth="1"/>
    <col min="2" max="2" width="9" style="1"/>
    <col min="3" max="3" width="13.125" style="1" customWidth="1"/>
    <col min="4" max="16384" width="9" style="1"/>
  </cols>
  <sheetData>
    <row r="1" spans="1:3">
      <c r="A1" s="11" t="s">
        <v>1359</v>
      </c>
      <c r="B1" s="11" t="s">
        <v>1358</v>
      </c>
      <c r="C1" s="11" t="s">
        <v>1360</v>
      </c>
    </row>
    <row r="2" spans="1:3">
      <c r="A2" s="1" t="s">
        <v>602</v>
      </c>
      <c r="B2" s="1">
        <v>0</v>
      </c>
      <c r="C2" s="1">
        <v>63</v>
      </c>
    </row>
    <row r="3" spans="1:3">
      <c r="A3" s="1" t="s">
        <v>601</v>
      </c>
      <c r="B3" s="1">
        <f>+B2+1</f>
        <v>1</v>
      </c>
      <c r="C3" s="1">
        <v>68</v>
      </c>
    </row>
    <row r="4" spans="1:3">
      <c r="A4" s="1" t="s">
        <v>600</v>
      </c>
      <c r="B4" s="1">
        <f t="shared" ref="B4:B67" si="0">+B3+1</f>
        <v>2</v>
      </c>
      <c r="C4" s="1">
        <v>71</v>
      </c>
    </row>
    <row r="5" spans="1:3">
      <c r="A5" s="1" t="s">
        <v>599</v>
      </c>
      <c r="B5" s="1">
        <f t="shared" si="0"/>
        <v>3</v>
      </c>
      <c r="C5" s="1">
        <v>55</v>
      </c>
    </row>
    <row r="6" spans="1:3">
      <c r="A6" s="1" t="s">
        <v>598</v>
      </c>
      <c r="B6" s="1">
        <f t="shared" si="0"/>
        <v>4</v>
      </c>
      <c r="C6" s="1">
        <v>59</v>
      </c>
    </row>
    <row r="7" spans="1:3">
      <c r="A7" s="1" t="s">
        <v>597</v>
      </c>
      <c r="B7" s="1">
        <f t="shared" si="0"/>
        <v>5</v>
      </c>
      <c r="C7" s="1">
        <v>50</v>
      </c>
    </row>
    <row r="8" spans="1:3">
      <c r="A8" s="1" t="s">
        <v>596</v>
      </c>
      <c r="B8" s="1">
        <f t="shared" si="0"/>
        <v>6</v>
      </c>
      <c r="C8" s="1">
        <v>65</v>
      </c>
    </row>
    <row r="9" spans="1:3">
      <c r="A9" s="1" t="s">
        <v>595</v>
      </c>
      <c r="B9" s="1">
        <f t="shared" si="0"/>
        <v>7</v>
      </c>
      <c r="C9" s="1">
        <v>66</v>
      </c>
    </row>
    <row r="10" spans="1:3">
      <c r="A10" s="1" t="s">
        <v>594</v>
      </c>
      <c r="B10" s="1">
        <f t="shared" si="0"/>
        <v>8</v>
      </c>
      <c r="C10" s="1">
        <v>59</v>
      </c>
    </row>
    <row r="11" spans="1:3">
      <c r="A11" s="1" t="s">
        <v>593</v>
      </c>
      <c r="B11" s="1">
        <f t="shared" si="0"/>
        <v>9</v>
      </c>
      <c r="C11" s="1">
        <v>52</v>
      </c>
    </row>
    <row r="12" spans="1:3">
      <c r="A12" s="1" t="s">
        <v>592</v>
      </c>
      <c r="B12" s="1">
        <f t="shared" si="0"/>
        <v>10</v>
      </c>
      <c r="C12" s="1">
        <v>56</v>
      </c>
    </row>
    <row r="13" spans="1:3">
      <c r="A13" s="1" t="s">
        <v>591</v>
      </c>
      <c r="B13" s="1">
        <f t="shared" si="0"/>
        <v>11</v>
      </c>
      <c r="C13" s="1">
        <v>48</v>
      </c>
    </row>
    <row r="14" spans="1:3">
      <c r="A14" s="1" t="s">
        <v>590</v>
      </c>
      <c r="B14" s="1">
        <f t="shared" si="0"/>
        <v>12</v>
      </c>
      <c r="C14" s="1">
        <v>56</v>
      </c>
    </row>
    <row r="15" spans="1:3">
      <c r="A15" s="1" t="s">
        <v>589</v>
      </c>
      <c r="B15" s="1">
        <f t="shared" si="0"/>
        <v>13</v>
      </c>
      <c r="C15" s="1">
        <v>51</v>
      </c>
    </row>
    <row r="16" spans="1:3">
      <c r="A16" s="1" t="s">
        <v>588</v>
      </c>
      <c r="B16" s="1">
        <f t="shared" si="0"/>
        <v>14</v>
      </c>
      <c r="C16" s="1">
        <v>58</v>
      </c>
    </row>
    <row r="17" spans="1:9">
      <c r="A17" s="1" t="s">
        <v>587</v>
      </c>
      <c r="B17" s="1">
        <f t="shared" si="0"/>
        <v>15</v>
      </c>
      <c r="C17" s="1">
        <v>66</v>
      </c>
    </row>
    <row r="18" spans="1:9">
      <c r="A18" s="1" t="s">
        <v>586</v>
      </c>
      <c r="B18" s="1">
        <f t="shared" si="0"/>
        <v>16</v>
      </c>
      <c r="C18" s="1">
        <v>57</v>
      </c>
    </row>
    <row r="19" spans="1:9">
      <c r="A19" s="1" t="s">
        <v>585</v>
      </c>
      <c r="B19" s="1">
        <f t="shared" si="0"/>
        <v>17</v>
      </c>
      <c r="C19" s="1">
        <v>55</v>
      </c>
    </row>
    <row r="20" spans="1:9">
      <c r="A20" s="1" t="s">
        <v>584</v>
      </c>
      <c r="B20" s="1">
        <f t="shared" si="0"/>
        <v>18</v>
      </c>
      <c r="C20" s="1">
        <v>68</v>
      </c>
    </row>
    <row r="21" spans="1:9">
      <c r="A21" s="1" t="s">
        <v>583</v>
      </c>
      <c r="B21" s="1">
        <f t="shared" si="0"/>
        <v>19</v>
      </c>
      <c r="C21" s="1">
        <v>75</v>
      </c>
    </row>
    <row r="22" spans="1:9">
      <c r="A22" s="1" t="s">
        <v>582</v>
      </c>
      <c r="B22" s="1">
        <f t="shared" si="0"/>
        <v>20</v>
      </c>
      <c r="C22" s="1">
        <v>69</v>
      </c>
    </row>
    <row r="23" spans="1:9">
      <c r="A23" s="1" t="s">
        <v>581</v>
      </c>
      <c r="B23" s="1">
        <f t="shared" si="0"/>
        <v>21</v>
      </c>
      <c r="C23" s="1">
        <v>92</v>
      </c>
    </row>
    <row r="24" spans="1:9">
      <c r="A24" s="1" t="s">
        <v>580</v>
      </c>
      <c r="B24" s="1">
        <f t="shared" si="0"/>
        <v>22</v>
      </c>
      <c r="C24" s="1">
        <v>81</v>
      </c>
    </row>
    <row r="25" spans="1:9">
      <c r="A25" s="1" t="s">
        <v>579</v>
      </c>
      <c r="B25" s="1">
        <f t="shared" si="0"/>
        <v>23</v>
      </c>
      <c r="C25" s="1">
        <v>74</v>
      </c>
    </row>
    <row r="26" spans="1:9">
      <c r="A26" s="1" t="s">
        <v>578</v>
      </c>
      <c r="B26" s="1">
        <f t="shared" si="0"/>
        <v>24</v>
      </c>
      <c r="C26" s="1">
        <v>77</v>
      </c>
    </row>
    <row r="27" spans="1:9">
      <c r="A27" s="1" t="s">
        <v>577</v>
      </c>
      <c r="B27" s="1">
        <f t="shared" si="0"/>
        <v>25</v>
      </c>
      <c r="C27" s="1">
        <v>71</v>
      </c>
    </row>
    <row r="28" spans="1:9">
      <c r="A28" s="1" t="s">
        <v>576</v>
      </c>
      <c r="B28" s="1">
        <f t="shared" si="0"/>
        <v>26</v>
      </c>
      <c r="C28" s="1">
        <v>68</v>
      </c>
    </row>
    <row r="29" spans="1:9">
      <c r="A29" s="1" t="s">
        <v>575</v>
      </c>
      <c r="B29" s="1">
        <f t="shared" si="0"/>
        <v>27</v>
      </c>
      <c r="C29" s="1">
        <v>76</v>
      </c>
      <c r="I29" s="3" t="s">
        <v>659</v>
      </c>
    </row>
    <row r="30" spans="1:9">
      <c r="A30" s="1" t="s">
        <v>574</v>
      </c>
      <c r="B30" s="1">
        <f t="shared" si="0"/>
        <v>28</v>
      </c>
      <c r="C30" s="1">
        <v>65</v>
      </c>
    </row>
    <row r="31" spans="1:9">
      <c r="A31" s="1" t="s">
        <v>573</v>
      </c>
      <c r="B31" s="1">
        <f t="shared" si="0"/>
        <v>29</v>
      </c>
      <c r="C31" s="1">
        <v>74</v>
      </c>
    </row>
    <row r="32" spans="1:9">
      <c r="A32" s="1" t="s">
        <v>572</v>
      </c>
      <c r="B32" s="1">
        <f t="shared" si="0"/>
        <v>30</v>
      </c>
      <c r="C32" s="1">
        <v>59</v>
      </c>
    </row>
    <row r="33" spans="1:3">
      <c r="A33" s="1" t="s">
        <v>571</v>
      </c>
      <c r="B33" s="1">
        <f t="shared" si="0"/>
        <v>31</v>
      </c>
      <c r="C33" s="1">
        <v>52</v>
      </c>
    </row>
    <row r="34" spans="1:3">
      <c r="A34" s="1" t="s">
        <v>570</v>
      </c>
      <c r="B34" s="1">
        <f t="shared" si="0"/>
        <v>32</v>
      </c>
      <c r="C34" s="1">
        <v>54</v>
      </c>
    </row>
    <row r="35" spans="1:3">
      <c r="A35" s="1" t="s">
        <v>569</v>
      </c>
      <c r="B35" s="1">
        <f t="shared" si="0"/>
        <v>33</v>
      </c>
      <c r="C35" s="1">
        <v>60</v>
      </c>
    </row>
    <row r="36" spans="1:3">
      <c r="A36" s="1" t="s">
        <v>568</v>
      </c>
      <c r="B36" s="1">
        <f t="shared" si="0"/>
        <v>34</v>
      </c>
      <c r="C36" s="1">
        <v>55</v>
      </c>
    </row>
    <row r="37" spans="1:3">
      <c r="A37" s="1" t="s">
        <v>567</v>
      </c>
      <c r="B37" s="1">
        <f t="shared" si="0"/>
        <v>35</v>
      </c>
      <c r="C37" s="1">
        <v>63</v>
      </c>
    </row>
    <row r="38" spans="1:3">
      <c r="A38" s="1" t="s">
        <v>566</v>
      </c>
      <c r="B38" s="1">
        <f t="shared" si="0"/>
        <v>36</v>
      </c>
      <c r="C38" s="1">
        <v>50</v>
      </c>
    </row>
    <row r="39" spans="1:3">
      <c r="A39" s="1" t="s">
        <v>565</v>
      </c>
      <c r="B39" s="1">
        <f t="shared" si="0"/>
        <v>37</v>
      </c>
      <c r="C39" s="1">
        <v>54</v>
      </c>
    </row>
    <row r="40" spans="1:3">
      <c r="A40" s="1" t="s">
        <v>564</v>
      </c>
      <c r="B40" s="1">
        <f t="shared" si="0"/>
        <v>38</v>
      </c>
      <c r="C40" s="1">
        <v>63</v>
      </c>
    </row>
    <row r="41" spans="1:3">
      <c r="A41" s="1" t="s">
        <v>563</v>
      </c>
      <c r="B41" s="1">
        <f t="shared" si="0"/>
        <v>39</v>
      </c>
      <c r="C41" s="1">
        <v>56</v>
      </c>
    </row>
    <row r="42" spans="1:3">
      <c r="A42" s="1" t="s">
        <v>562</v>
      </c>
      <c r="B42" s="1">
        <f t="shared" si="0"/>
        <v>40</v>
      </c>
      <c r="C42" s="1">
        <v>52</v>
      </c>
    </row>
    <row r="43" spans="1:3">
      <c r="A43" s="1" t="s">
        <v>561</v>
      </c>
      <c r="B43" s="1">
        <f t="shared" si="0"/>
        <v>41</v>
      </c>
      <c r="C43" s="1">
        <v>46</v>
      </c>
    </row>
    <row r="44" spans="1:3">
      <c r="A44" s="1" t="s">
        <v>560</v>
      </c>
      <c r="B44" s="1">
        <f t="shared" si="0"/>
        <v>42</v>
      </c>
      <c r="C44" s="1">
        <v>43</v>
      </c>
    </row>
    <row r="45" spans="1:3">
      <c r="A45" s="1" t="s">
        <v>559</v>
      </c>
      <c r="B45" s="1">
        <f t="shared" si="0"/>
        <v>43</v>
      </c>
      <c r="C45" s="1">
        <v>45</v>
      </c>
    </row>
    <row r="46" spans="1:3">
      <c r="A46" s="1" t="s">
        <v>558</v>
      </c>
      <c r="B46" s="1">
        <f t="shared" si="0"/>
        <v>44</v>
      </c>
      <c r="C46" s="1">
        <v>47</v>
      </c>
    </row>
    <row r="47" spans="1:3">
      <c r="A47" s="1" t="s">
        <v>557</v>
      </c>
      <c r="B47" s="1">
        <f t="shared" si="0"/>
        <v>45</v>
      </c>
      <c r="C47" s="1">
        <v>44</v>
      </c>
    </row>
    <row r="48" spans="1:3">
      <c r="A48" s="1" t="s">
        <v>556</v>
      </c>
      <c r="B48" s="1">
        <f t="shared" si="0"/>
        <v>46</v>
      </c>
      <c r="C48" s="1">
        <v>37</v>
      </c>
    </row>
    <row r="49" spans="1:3">
      <c r="A49" s="1" t="s">
        <v>555</v>
      </c>
      <c r="B49" s="1">
        <f t="shared" si="0"/>
        <v>47</v>
      </c>
      <c r="C49" s="1">
        <v>41</v>
      </c>
    </row>
    <row r="50" spans="1:3">
      <c r="A50" s="1" t="s">
        <v>554</v>
      </c>
      <c r="B50" s="1">
        <f t="shared" si="0"/>
        <v>48</v>
      </c>
      <c r="C50" s="1">
        <v>36</v>
      </c>
    </row>
    <row r="51" spans="1:3">
      <c r="A51" s="1" t="s">
        <v>553</v>
      </c>
      <c r="B51" s="1">
        <f t="shared" si="0"/>
        <v>49</v>
      </c>
      <c r="C51" s="1">
        <v>35</v>
      </c>
    </row>
    <row r="52" spans="1:3">
      <c r="A52" s="1" t="s">
        <v>552</v>
      </c>
      <c r="B52" s="1">
        <f t="shared" si="0"/>
        <v>50</v>
      </c>
      <c r="C52" s="1">
        <v>32</v>
      </c>
    </row>
    <row r="53" spans="1:3">
      <c r="A53" s="1" t="s">
        <v>551</v>
      </c>
      <c r="B53" s="1">
        <f t="shared" si="0"/>
        <v>51</v>
      </c>
      <c r="C53" s="1">
        <v>31</v>
      </c>
    </row>
    <row r="54" spans="1:3">
      <c r="A54" s="1" t="s">
        <v>550</v>
      </c>
      <c r="B54" s="1">
        <f t="shared" si="0"/>
        <v>52</v>
      </c>
      <c r="C54" s="1">
        <v>46</v>
      </c>
    </row>
    <row r="55" spans="1:3">
      <c r="A55" s="1" t="s">
        <v>549</v>
      </c>
      <c r="B55" s="1">
        <f t="shared" si="0"/>
        <v>53</v>
      </c>
      <c r="C55" s="1">
        <v>62</v>
      </c>
    </row>
    <row r="56" spans="1:3">
      <c r="A56" s="1" t="s">
        <v>548</v>
      </c>
      <c r="B56" s="1">
        <f t="shared" si="0"/>
        <v>54</v>
      </c>
      <c r="C56" s="1">
        <v>52</v>
      </c>
    </row>
    <row r="57" spans="1:3">
      <c r="A57" s="1" t="s">
        <v>547</v>
      </c>
      <c r="B57" s="1">
        <f t="shared" si="0"/>
        <v>55</v>
      </c>
      <c r="C57" s="1">
        <v>48</v>
      </c>
    </row>
    <row r="58" spans="1:3">
      <c r="A58" s="1" t="s">
        <v>546</v>
      </c>
      <c r="B58" s="1">
        <f t="shared" si="0"/>
        <v>56</v>
      </c>
      <c r="C58" s="1">
        <v>47</v>
      </c>
    </row>
    <row r="59" spans="1:3">
      <c r="A59" s="1" t="s">
        <v>545</v>
      </c>
      <c r="B59" s="1">
        <f t="shared" si="0"/>
        <v>57</v>
      </c>
      <c r="C59" s="1">
        <v>49</v>
      </c>
    </row>
    <row r="60" spans="1:3">
      <c r="A60" s="1" t="s">
        <v>544</v>
      </c>
      <c r="B60" s="1">
        <f t="shared" si="0"/>
        <v>58</v>
      </c>
      <c r="C60" s="1">
        <v>48</v>
      </c>
    </row>
    <row r="61" spans="1:3">
      <c r="A61" s="1" t="s">
        <v>543</v>
      </c>
      <c r="B61" s="1">
        <f t="shared" si="0"/>
        <v>59</v>
      </c>
      <c r="C61" s="1">
        <v>51</v>
      </c>
    </row>
    <row r="62" spans="1:3">
      <c r="A62" s="1" t="s">
        <v>542</v>
      </c>
      <c r="B62" s="1">
        <f t="shared" si="0"/>
        <v>60</v>
      </c>
      <c r="C62" s="1">
        <v>45</v>
      </c>
    </row>
    <row r="63" spans="1:3">
      <c r="A63" s="1" t="s">
        <v>541</v>
      </c>
      <c r="B63" s="1">
        <f t="shared" si="0"/>
        <v>61</v>
      </c>
      <c r="C63" s="1">
        <v>47</v>
      </c>
    </row>
    <row r="64" spans="1:3">
      <c r="A64" s="1" t="s">
        <v>540</v>
      </c>
      <c r="B64" s="1">
        <f t="shared" si="0"/>
        <v>62</v>
      </c>
      <c r="C64" s="1">
        <v>37</v>
      </c>
    </row>
    <row r="65" spans="1:3">
      <c r="A65" s="1" t="s">
        <v>539</v>
      </c>
      <c r="B65" s="1">
        <f t="shared" si="0"/>
        <v>63</v>
      </c>
      <c r="C65" s="1">
        <v>54</v>
      </c>
    </row>
    <row r="66" spans="1:3">
      <c r="A66" s="1" t="s">
        <v>538</v>
      </c>
      <c r="B66" s="1">
        <f t="shared" si="0"/>
        <v>64</v>
      </c>
      <c r="C66" s="1">
        <v>50</v>
      </c>
    </row>
    <row r="67" spans="1:3">
      <c r="A67" s="1" t="s">
        <v>537</v>
      </c>
      <c r="B67" s="1">
        <f t="shared" si="0"/>
        <v>65</v>
      </c>
      <c r="C67" s="1">
        <v>50</v>
      </c>
    </row>
    <row r="68" spans="1:3">
      <c r="A68" s="1" t="s">
        <v>536</v>
      </c>
      <c r="B68" s="1">
        <f t="shared" ref="B68:B131" si="1">+B67+1</f>
        <v>66</v>
      </c>
      <c r="C68" s="1">
        <v>49</v>
      </c>
    </row>
    <row r="69" spans="1:3">
      <c r="A69" s="1" t="s">
        <v>535</v>
      </c>
      <c r="B69" s="1">
        <f t="shared" si="1"/>
        <v>67</v>
      </c>
      <c r="C69" s="1">
        <v>54</v>
      </c>
    </row>
    <row r="70" spans="1:3">
      <c r="A70" s="1" t="s">
        <v>534</v>
      </c>
      <c r="B70" s="1">
        <f t="shared" si="1"/>
        <v>68</v>
      </c>
      <c r="C70" s="1">
        <v>44</v>
      </c>
    </row>
    <row r="71" spans="1:3">
      <c r="A71" s="1" t="s">
        <v>533</v>
      </c>
      <c r="B71" s="1">
        <f t="shared" si="1"/>
        <v>69</v>
      </c>
      <c r="C71" s="1">
        <v>52</v>
      </c>
    </row>
    <row r="72" spans="1:3">
      <c r="A72" s="1" t="s">
        <v>532</v>
      </c>
      <c r="B72" s="1">
        <f t="shared" si="1"/>
        <v>70</v>
      </c>
      <c r="C72" s="1">
        <v>65</v>
      </c>
    </row>
    <row r="73" spans="1:3">
      <c r="A73" s="1" t="s">
        <v>531</v>
      </c>
      <c r="B73" s="1">
        <f t="shared" si="1"/>
        <v>71</v>
      </c>
      <c r="C73" s="1">
        <v>65</v>
      </c>
    </row>
    <row r="74" spans="1:3">
      <c r="A74" s="1" t="s">
        <v>530</v>
      </c>
      <c r="B74" s="1">
        <f t="shared" si="1"/>
        <v>72</v>
      </c>
      <c r="C74" s="1">
        <v>70</v>
      </c>
    </row>
    <row r="75" spans="1:3">
      <c r="A75" s="1" t="s">
        <v>529</v>
      </c>
      <c r="B75" s="1">
        <f t="shared" si="1"/>
        <v>73</v>
      </c>
      <c r="C75" s="1">
        <v>73</v>
      </c>
    </row>
    <row r="76" spans="1:3">
      <c r="A76" s="1" t="s">
        <v>528</v>
      </c>
      <c r="B76" s="1">
        <f t="shared" si="1"/>
        <v>74</v>
      </c>
      <c r="C76" s="1">
        <v>67</v>
      </c>
    </row>
    <row r="77" spans="1:3">
      <c r="A77" s="1" t="s">
        <v>527</v>
      </c>
      <c r="B77" s="1">
        <f t="shared" si="1"/>
        <v>75</v>
      </c>
      <c r="C77" s="1">
        <v>71</v>
      </c>
    </row>
    <row r="78" spans="1:3">
      <c r="A78" s="1" t="s">
        <v>526</v>
      </c>
      <c r="B78" s="1">
        <f t="shared" si="1"/>
        <v>76</v>
      </c>
      <c r="C78" s="1">
        <v>71</v>
      </c>
    </row>
    <row r="79" spans="1:3">
      <c r="A79" s="1" t="s">
        <v>525</v>
      </c>
      <c r="B79" s="1">
        <f t="shared" si="1"/>
        <v>77</v>
      </c>
      <c r="C79" s="1">
        <v>65</v>
      </c>
    </row>
    <row r="80" spans="1:3">
      <c r="A80" s="1" t="s">
        <v>524</v>
      </c>
      <c r="B80" s="1">
        <f t="shared" si="1"/>
        <v>78</v>
      </c>
      <c r="C80" s="1">
        <v>61</v>
      </c>
    </row>
    <row r="81" spans="1:3">
      <c r="A81" s="1" t="s">
        <v>523</v>
      </c>
      <c r="B81" s="1">
        <f t="shared" si="1"/>
        <v>79</v>
      </c>
      <c r="C81" s="1">
        <v>61</v>
      </c>
    </row>
    <row r="82" spans="1:3">
      <c r="A82" s="1" t="s">
        <v>522</v>
      </c>
      <c r="B82" s="1">
        <f t="shared" si="1"/>
        <v>80</v>
      </c>
      <c r="C82" s="1">
        <v>66</v>
      </c>
    </row>
    <row r="83" spans="1:3">
      <c r="A83" s="1" t="s">
        <v>521</v>
      </c>
      <c r="B83" s="1">
        <f t="shared" si="1"/>
        <v>81</v>
      </c>
      <c r="C83" s="1">
        <v>58</v>
      </c>
    </row>
    <row r="84" spans="1:3">
      <c r="A84" s="1" t="s">
        <v>520</v>
      </c>
      <c r="B84" s="1">
        <f t="shared" si="1"/>
        <v>82</v>
      </c>
      <c r="C84" s="1">
        <v>50</v>
      </c>
    </row>
    <row r="85" spans="1:3">
      <c r="A85" s="1" t="s">
        <v>519</v>
      </c>
      <c r="B85" s="1">
        <f t="shared" si="1"/>
        <v>83</v>
      </c>
      <c r="C85" s="1">
        <v>52</v>
      </c>
    </row>
    <row r="86" spans="1:3">
      <c r="A86" s="1" t="s">
        <v>518</v>
      </c>
      <c r="B86" s="1">
        <f t="shared" si="1"/>
        <v>84</v>
      </c>
      <c r="C86" s="1">
        <v>50</v>
      </c>
    </row>
    <row r="87" spans="1:3">
      <c r="A87" s="1" t="s">
        <v>517</v>
      </c>
      <c r="B87" s="1">
        <f t="shared" si="1"/>
        <v>85</v>
      </c>
      <c r="C87" s="1">
        <v>51</v>
      </c>
    </row>
    <row r="88" spans="1:3">
      <c r="A88" s="1" t="s">
        <v>516</v>
      </c>
      <c r="B88" s="1">
        <f t="shared" si="1"/>
        <v>86</v>
      </c>
      <c r="C88" s="1">
        <v>56</v>
      </c>
    </row>
    <row r="89" spans="1:3">
      <c r="A89" s="1" t="s">
        <v>515</v>
      </c>
      <c r="B89" s="1">
        <f t="shared" si="1"/>
        <v>87</v>
      </c>
      <c r="C89" s="1">
        <v>54</v>
      </c>
    </row>
    <row r="90" spans="1:3">
      <c r="A90" s="1" t="s">
        <v>514</v>
      </c>
      <c r="B90" s="1">
        <f t="shared" si="1"/>
        <v>88</v>
      </c>
      <c r="C90" s="1">
        <v>44</v>
      </c>
    </row>
    <row r="91" spans="1:3">
      <c r="A91" s="1" t="s">
        <v>513</v>
      </c>
      <c r="B91" s="1">
        <f t="shared" si="1"/>
        <v>89</v>
      </c>
      <c r="C91" s="1">
        <v>49</v>
      </c>
    </row>
    <row r="92" spans="1:3">
      <c r="A92" s="1" t="s">
        <v>512</v>
      </c>
      <c r="B92" s="1">
        <f t="shared" si="1"/>
        <v>90</v>
      </c>
      <c r="C92" s="1">
        <v>44</v>
      </c>
    </row>
    <row r="93" spans="1:3">
      <c r="A93" s="1" t="s">
        <v>511</v>
      </c>
      <c r="B93" s="1">
        <f t="shared" si="1"/>
        <v>91</v>
      </c>
      <c r="C93" s="1">
        <v>43</v>
      </c>
    </row>
    <row r="94" spans="1:3">
      <c r="A94" s="1" t="s">
        <v>510</v>
      </c>
      <c r="B94" s="1">
        <f t="shared" si="1"/>
        <v>92</v>
      </c>
      <c r="C94" s="1">
        <v>49</v>
      </c>
    </row>
    <row r="95" spans="1:3">
      <c r="A95" s="1" t="s">
        <v>509</v>
      </c>
      <c r="B95" s="1">
        <f t="shared" si="1"/>
        <v>93</v>
      </c>
      <c r="C95" s="1">
        <v>49</v>
      </c>
    </row>
    <row r="96" spans="1:3">
      <c r="A96" s="1" t="s">
        <v>508</v>
      </c>
      <c r="B96" s="1">
        <f t="shared" si="1"/>
        <v>94</v>
      </c>
      <c r="C96" s="1">
        <v>46</v>
      </c>
    </row>
    <row r="97" spans="1:3">
      <c r="A97" s="1" t="s">
        <v>507</v>
      </c>
      <c r="B97" s="1">
        <f t="shared" si="1"/>
        <v>95</v>
      </c>
      <c r="C97" s="1">
        <v>44</v>
      </c>
    </row>
    <row r="98" spans="1:3">
      <c r="A98" s="1" t="s">
        <v>506</v>
      </c>
      <c r="B98" s="1">
        <f t="shared" si="1"/>
        <v>96</v>
      </c>
      <c r="C98" s="1">
        <v>41</v>
      </c>
    </row>
    <row r="99" spans="1:3">
      <c r="A99" s="1" t="s">
        <v>505</v>
      </c>
      <c r="B99" s="1">
        <f t="shared" si="1"/>
        <v>97</v>
      </c>
      <c r="C99" s="1">
        <v>38</v>
      </c>
    </row>
    <row r="100" spans="1:3">
      <c r="A100" s="1" t="s">
        <v>504</v>
      </c>
      <c r="B100" s="1">
        <f t="shared" si="1"/>
        <v>98</v>
      </c>
      <c r="C100" s="1">
        <v>35</v>
      </c>
    </row>
    <row r="101" spans="1:3">
      <c r="A101" s="1" t="s">
        <v>503</v>
      </c>
      <c r="B101" s="1">
        <f t="shared" si="1"/>
        <v>99</v>
      </c>
      <c r="C101" s="1">
        <v>33</v>
      </c>
    </row>
    <row r="102" spans="1:3">
      <c r="A102" s="1" t="s">
        <v>502</v>
      </c>
      <c r="B102" s="1">
        <f t="shared" si="1"/>
        <v>100</v>
      </c>
      <c r="C102" s="1">
        <v>29</v>
      </c>
    </row>
    <row r="103" spans="1:3">
      <c r="A103" s="1" t="s">
        <v>501</v>
      </c>
      <c r="B103" s="1">
        <f t="shared" si="1"/>
        <v>101</v>
      </c>
      <c r="C103" s="1">
        <v>34</v>
      </c>
    </row>
    <row r="104" spans="1:3">
      <c r="A104" s="1" t="s">
        <v>500</v>
      </c>
      <c r="B104" s="1">
        <f t="shared" si="1"/>
        <v>102</v>
      </c>
      <c r="C104" s="1">
        <v>29</v>
      </c>
    </row>
    <row r="105" spans="1:3">
      <c r="A105" s="1" t="s">
        <v>499</v>
      </c>
      <c r="B105" s="1">
        <f t="shared" si="1"/>
        <v>103</v>
      </c>
      <c r="C105" s="1">
        <v>30</v>
      </c>
    </row>
    <row r="106" spans="1:3">
      <c r="A106" s="1" t="s">
        <v>498</v>
      </c>
      <c r="B106" s="1">
        <f t="shared" si="1"/>
        <v>104</v>
      </c>
      <c r="C106" s="1">
        <v>33</v>
      </c>
    </row>
    <row r="107" spans="1:3">
      <c r="A107" s="1" t="s">
        <v>497</v>
      </c>
      <c r="B107" s="1">
        <f t="shared" si="1"/>
        <v>105</v>
      </c>
      <c r="C107" s="1">
        <v>41</v>
      </c>
    </row>
    <row r="108" spans="1:3">
      <c r="A108" s="1" t="s">
        <v>496</v>
      </c>
      <c r="B108" s="1">
        <f t="shared" si="1"/>
        <v>106</v>
      </c>
      <c r="C108" s="1">
        <v>39</v>
      </c>
    </row>
    <row r="109" spans="1:3">
      <c r="A109" s="1" t="s">
        <v>495</v>
      </c>
      <c r="B109" s="1">
        <f t="shared" si="1"/>
        <v>107</v>
      </c>
      <c r="C109" s="1">
        <v>39</v>
      </c>
    </row>
    <row r="110" spans="1:3">
      <c r="A110" s="1" t="s">
        <v>494</v>
      </c>
      <c r="B110" s="1">
        <f t="shared" si="1"/>
        <v>108</v>
      </c>
      <c r="C110" s="1">
        <v>41</v>
      </c>
    </row>
    <row r="111" spans="1:3">
      <c r="A111" s="1" t="s">
        <v>493</v>
      </c>
      <c r="B111" s="1">
        <f t="shared" si="1"/>
        <v>109</v>
      </c>
      <c r="C111" s="1">
        <v>32</v>
      </c>
    </row>
    <row r="112" spans="1:3">
      <c r="A112" s="1" t="s">
        <v>492</v>
      </c>
      <c r="B112" s="1">
        <f t="shared" si="1"/>
        <v>110</v>
      </c>
      <c r="C112" s="1">
        <v>40</v>
      </c>
    </row>
    <row r="113" spans="1:3">
      <c r="A113" s="1" t="s">
        <v>491</v>
      </c>
      <c r="B113" s="1">
        <f t="shared" si="1"/>
        <v>111</v>
      </c>
      <c r="C113" s="1">
        <v>36</v>
      </c>
    </row>
    <row r="114" spans="1:3">
      <c r="A114" s="1" t="s">
        <v>490</v>
      </c>
      <c r="B114" s="1">
        <f t="shared" si="1"/>
        <v>112</v>
      </c>
      <c r="C114" s="1">
        <v>34</v>
      </c>
    </row>
    <row r="115" spans="1:3">
      <c r="A115" s="1" t="s">
        <v>489</v>
      </c>
      <c r="B115" s="1">
        <f t="shared" si="1"/>
        <v>113</v>
      </c>
      <c r="C115" s="1">
        <v>37</v>
      </c>
    </row>
    <row r="116" spans="1:3">
      <c r="A116" s="1" t="s">
        <v>488</v>
      </c>
      <c r="B116" s="1">
        <f t="shared" si="1"/>
        <v>114</v>
      </c>
      <c r="C116" s="1">
        <v>32</v>
      </c>
    </row>
    <row r="117" spans="1:3">
      <c r="A117" s="1" t="s">
        <v>487</v>
      </c>
      <c r="B117" s="1">
        <f t="shared" si="1"/>
        <v>115</v>
      </c>
      <c r="C117" s="1">
        <v>32</v>
      </c>
    </row>
    <row r="118" spans="1:3">
      <c r="A118" s="1" t="s">
        <v>486</v>
      </c>
      <c r="B118" s="1">
        <f t="shared" si="1"/>
        <v>116</v>
      </c>
      <c r="C118" s="1">
        <v>37</v>
      </c>
    </row>
    <row r="119" spans="1:3">
      <c r="A119" s="1" t="s">
        <v>485</v>
      </c>
      <c r="B119" s="1">
        <f t="shared" si="1"/>
        <v>117</v>
      </c>
      <c r="C119" s="1">
        <v>38</v>
      </c>
    </row>
    <row r="120" spans="1:3">
      <c r="A120" s="1" t="s">
        <v>484</v>
      </c>
      <c r="B120" s="1">
        <f t="shared" si="1"/>
        <v>118</v>
      </c>
      <c r="C120" s="1">
        <v>43</v>
      </c>
    </row>
    <row r="121" spans="1:3">
      <c r="A121" s="1" t="s">
        <v>483</v>
      </c>
      <c r="B121" s="1">
        <f t="shared" si="1"/>
        <v>119</v>
      </c>
      <c r="C121" s="1">
        <v>44</v>
      </c>
    </row>
    <row r="122" spans="1:3">
      <c r="A122" s="1" t="s">
        <v>482</v>
      </c>
      <c r="B122" s="1">
        <f t="shared" si="1"/>
        <v>120</v>
      </c>
      <c r="C122" s="1">
        <v>43</v>
      </c>
    </row>
    <row r="123" spans="1:3">
      <c r="A123" s="1" t="s">
        <v>481</v>
      </c>
      <c r="B123" s="1">
        <f t="shared" si="1"/>
        <v>121</v>
      </c>
      <c r="C123" s="1">
        <v>42</v>
      </c>
    </row>
    <row r="124" spans="1:3">
      <c r="A124" s="1" t="s">
        <v>480</v>
      </c>
      <c r="B124" s="1">
        <f t="shared" si="1"/>
        <v>122</v>
      </c>
      <c r="C124" s="1">
        <v>68</v>
      </c>
    </row>
    <row r="125" spans="1:3">
      <c r="A125" s="1" t="s">
        <v>479</v>
      </c>
      <c r="B125" s="1">
        <f t="shared" si="1"/>
        <v>123</v>
      </c>
      <c r="C125" s="1">
        <v>57</v>
      </c>
    </row>
    <row r="126" spans="1:3">
      <c r="A126" s="1" t="s">
        <v>478</v>
      </c>
      <c r="B126" s="1">
        <f t="shared" si="1"/>
        <v>124</v>
      </c>
      <c r="C126" s="1">
        <v>51</v>
      </c>
    </row>
    <row r="127" spans="1:3">
      <c r="A127" s="1" t="s">
        <v>477</v>
      </c>
      <c r="B127" s="1">
        <f t="shared" si="1"/>
        <v>125</v>
      </c>
      <c r="C127" s="1">
        <v>61</v>
      </c>
    </row>
    <row r="128" spans="1:3">
      <c r="A128" s="1" t="s">
        <v>476</v>
      </c>
      <c r="B128" s="1">
        <f t="shared" si="1"/>
        <v>126</v>
      </c>
      <c r="C128" s="1">
        <v>55</v>
      </c>
    </row>
    <row r="129" spans="1:3">
      <c r="A129" s="1" t="s">
        <v>475</v>
      </c>
      <c r="B129" s="1">
        <f t="shared" si="1"/>
        <v>127</v>
      </c>
      <c r="C129" s="1">
        <v>47</v>
      </c>
    </row>
    <row r="130" spans="1:3">
      <c r="A130" s="1" t="s">
        <v>474</v>
      </c>
      <c r="B130" s="1">
        <f t="shared" si="1"/>
        <v>128</v>
      </c>
      <c r="C130" s="1">
        <v>51</v>
      </c>
    </row>
    <row r="131" spans="1:3">
      <c r="A131" s="1" t="s">
        <v>473</v>
      </c>
      <c r="B131" s="1">
        <f t="shared" si="1"/>
        <v>129</v>
      </c>
      <c r="C131" s="1">
        <v>50</v>
      </c>
    </row>
    <row r="132" spans="1:3">
      <c r="A132" s="1" t="s">
        <v>472</v>
      </c>
      <c r="B132" s="1">
        <f t="shared" ref="B132:B195" si="2">+B131+1</f>
        <v>130</v>
      </c>
      <c r="C132" s="1">
        <v>50</v>
      </c>
    </row>
    <row r="133" spans="1:3">
      <c r="A133" s="1" t="s">
        <v>471</v>
      </c>
      <c r="B133" s="1">
        <f t="shared" si="2"/>
        <v>131</v>
      </c>
      <c r="C133" s="1">
        <v>50</v>
      </c>
    </row>
    <row r="134" spans="1:3">
      <c r="A134" s="1" t="s">
        <v>470</v>
      </c>
      <c r="B134" s="1">
        <f t="shared" si="2"/>
        <v>132</v>
      </c>
      <c r="C134" s="1">
        <v>49</v>
      </c>
    </row>
    <row r="135" spans="1:3">
      <c r="A135" s="1" t="s">
        <v>469</v>
      </c>
      <c r="B135" s="1">
        <f t="shared" si="2"/>
        <v>133</v>
      </c>
      <c r="C135" s="1">
        <v>49</v>
      </c>
    </row>
    <row r="136" spans="1:3">
      <c r="A136" s="1" t="s">
        <v>468</v>
      </c>
      <c r="B136" s="1">
        <f t="shared" si="2"/>
        <v>134</v>
      </c>
      <c r="C136" s="1">
        <v>42</v>
      </c>
    </row>
    <row r="137" spans="1:3">
      <c r="A137" s="1" t="s">
        <v>467</v>
      </c>
      <c r="B137" s="1">
        <f t="shared" si="2"/>
        <v>135</v>
      </c>
      <c r="C137" s="1">
        <v>42</v>
      </c>
    </row>
    <row r="138" spans="1:3">
      <c r="A138" s="1" t="s">
        <v>466</v>
      </c>
      <c r="B138" s="1">
        <f t="shared" si="2"/>
        <v>136</v>
      </c>
      <c r="C138" s="1">
        <v>43</v>
      </c>
    </row>
    <row r="139" spans="1:3">
      <c r="A139" s="1" t="s">
        <v>465</v>
      </c>
      <c r="B139" s="1">
        <f t="shared" si="2"/>
        <v>137</v>
      </c>
      <c r="C139" s="1">
        <v>49</v>
      </c>
    </row>
    <row r="140" spans="1:3">
      <c r="A140" s="1" t="s">
        <v>464</v>
      </c>
      <c r="B140" s="1">
        <f t="shared" si="2"/>
        <v>138</v>
      </c>
      <c r="C140" s="1">
        <v>43</v>
      </c>
    </row>
    <row r="141" spans="1:3">
      <c r="A141" s="1" t="s">
        <v>463</v>
      </c>
      <c r="B141" s="1">
        <f t="shared" si="2"/>
        <v>139</v>
      </c>
      <c r="C141" s="1">
        <v>45</v>
      </c>
    </row>
    <row r="142" spans="1:3">
      <c r="A142" s="1" t="s">
        <v>462</v>
      </c>
      <c r="B142" s="1">
        <f t="shared" si="2"/>
        <v>140</v>
      </c>
      <c r="C142" s="1">
        <v>42</v>
      </c>
    </row>
    <row r="143" spans="1:3">
      <c r="A143" s="1" t="s">
        <v>461</v>
      </c>
      <c r="B143" s="1">
        <f t="shared" si="2"/>
        <v>141</v>
      </c>
      <c r="C143" s="1">
        <v>42</v>
      </c>
    </row>
    <row r="144" spans="1:3">
      <c r="A144" s="1" t="s">
        <v>460</v>
      </c>
      <c r="B144" s="1">
        <f t="shared" si="2"/>
        <v>142</v>
      </c>
      <c r="C144" s="1">
        <v>43</v>
      </c>
    </row>
    <row r="145" spans="1:3">
      <c r="A145" s="1" t="s">
        <v>459</v>
      </c>
      <c r="B145" s="1">
        <f t="shared" si="2"/>
        <v>143</v>
      </c>
      <c r="C145" s="1">
        <v>39</v>
      </c>
    </row>
    <row r="146" spans="1:3">
      <c r="A146" s="1" t="s">
        <v>458</v>
      </c>
      <c r="B146" s="1">
        <f t="shared" si="2"/>
        <v>144</v>
      </c>
      <c r="C146" s="1">
        <v>37</v>
      </c>
    </row>
    <row r="147" spans="1:3">
      <c r="A147" s="1" t="s">
        <v>457</v>
      </c>
      <c r="B147" s="1">
        <f t="shared" si="2"/>
        <v>145</v>
      </c>
      <c r="C147" s="1">
        <v>43</v>
      </c>
    </row>
    <row r="148" spans="1:3">
      <c r="A148" s="1" t="s">
        <v>456</v>
      </c>
      <c r="B148" s="1">
        <f t="shared" si="2"/>
        <v>146</v>
      </c>
      <c r="C148" s="1">
        <v>40</v>
      </c>
    </row>
    <row r="149" spans="1:3">
      <c r="A149" s="1" t="s">
        <v>455</v>
      </c>
      <c r="B149" s="1">
        <f t="shared" si="2"/>
        <v>147</v>
      </c>
      <c r="C149" s="1">
        <v>37</v>
      </c>
    </row>
    <row r="150" spans="1:3">
      <c r="A150" s="1" t="s">
        <v>454</v>
      </c>
      <c r="B150" s="1">
        <f t="shared" si="2"/>
        <v>148</v>
      </c>
      <c r="C150" s="1">
        <v>37</v>
      </c>
    </row>
    <row r="151" spans="1:3">
      <c r="A151" s="1" t="s">
        <v>453</v>
      </c>
      <c r="B151" s="1">
        <f t="shared" si="2"/>
        <v>149</v>
      </c>
      <c r="C151" s="1">
        <v>35</v>
      </c>
    </row>
    <row r="152" spans="1:3">
      <c r="A152" s="1" t="s">
        <v>452</v>
      </c>
      <c r="B152" s="1">
        <f t="shared" si="2"/>
        <v>150</v>
      </c>
      <c r="C152" s="1">
        <v>35</v>
      </c>
    </row>
    <row r="153" spans="1:3">
      <c r="A153" s="1" t="s">
        <v>451</v>
      </c>
      <c r="B153" s="1">
        <f t="shared" si="2"/>
        <v>151</v>
      </c>
      <c r="C153" s="1">
        <v>36</v>
      </c>
    </row>
    <row r="154" spans="1:3">
      <c r="A154" s="1" t="s">
        <v>450</v>
      </c>
      <c r="B154" s="1">
        <f t="shared" si="2"/>
        <v>152</v>
      </c>
      <c r="C154" s="1">
        <v>32</v>
      </c>
    </row>
    <row r="155" spans="1:3">
      <c r="A155" s="1" t="s">
        <v>449</v>
      </c>
      <c r="B155" s="1">
        <f t="shared" si="2"/>
        <v>153</v>
      </c>
      <c r="C155" s="1">
        <v>32</v>
      </c>
    </row>
    <row r="156" spans="1:3">
      <c r="A156" s="1" t="s">
        <v>448</v>
      </c>
      <c r="B156" s="1">
        <f t="shared" si="2"/>
        <v>154</v>
      </c>
      <c r="C156" s="1">
        <v>29</v>
      </c>
    </row>
    <row r="157" spans="1:3">
      <c r="A157" s="1" t="s">
        <v>447</v>
      </c>
      <c r="B157" s="1">
        <f t="shared" si="2"/>
        <v>155</v>
      </c>
      <c r="C157" s="1">
        <v>31</v>
      </c>
    </row>
    <row r="158" spans="1:3">
      <c r="A158" s="1" t="s">
        <v>446</v>
      </c>
      <c r="B158" s="1">
        <f t="shared" si="2"/>
        <v>156</v>
      </c>
      <c r="C158" s="1">
        <v>33</v>
      </c>
    </row>
    <row r="159" spans="1:3">
      <c r="A159" s="1" t="s">
        <v>445</v>
      </c>
      <c r="B159" s="1">
        <f t="shared" si="2"/>
        <v>157</v>
      </c>
      <c r="C159" s="1">
        <v>48</v>
      </c>
    </row>
    <row r="160" spans="1:3">
      <c r="A160" s="1" t="s">
        <v>444</v>
      </c>
      <c r="B160" s="1">
        <f t="shared" si="2"/>
        <v>158</v>
      </c>
      <c r="C160" s="1">
        <v>51</v>
      </c>
    </row>
    <row r="161" spans="1:3">
      <c r="A161" s="1" t="s">
        <v>443</v>
      </c>
      <c r="B161" s="1">
        <f t="shared" si="2"/>
        <v>159</v>
      </c>
      <c r="C161" s="1">
        <v>52</v>
      </c>
    </row>
    <row r="162" spans="1:3">
      <c r="A162" s="1" t="s">
        <v>442</v>
      </c>
      <c r="B162" s="1">
        <f t="shared" si="2"/>
        <v>160</v>
      </c>
      <c r="C162" s="1">
        <v>39</v>
      </c>
    </row>
    <row r="163" spans="1:3">
      <c r="A163" s="1" t="s">
        <v>441</v>
      </c>
      <c r="B163" s="1">
        <f t="shared" si="2"/>
        <v>161</v>
      </c>
      <c r="C163" s="1">
        <v>37</v>
      </c>
    </row>
    <row r="164" spans="1:3">
      <c r="A164" s="1" t="s">
        <v>440</v>
      </c>
      <c r="B164" s="1">
        <f t="shared" si="2"/>
        <v>162</v>
      </c>
      <c r="C164" s="1">
        <v>36</v>
      </c>
    </row>
    <row r="165" spans="1:3">
      <c r="A165" s="1" t="s">
        <v>439</v>
      </c>
      <c r="B165" s="1">
        <f t="shared" si="2"/>
        <v>163</v>
      </c>
      <c r="C165" s="1">
        <v>40</v>
      </c>
    </row>
    <row r="166" spans="1:3">
      <c r="A166" s="1" t="s">
        <v>438</v>
      </c>
      <c r="B166" s="1">
        <f t="shared" si="2"/>
        <v>164</v>
      </c>
      <c r="C166" s="1">
        <v>37</v>
      </c>
    </row>
    <row r="167" spans="1:3">
      <c r="A167" s="1" t="s">
        <v>437</v>
      </c>
      <c r="B167" s="1">
        <f t="shared" si="2"/>
        <v>165</v>
      </c>
      <c r="C167" s="1">
        <v>36</v>
      </c>
    </row>
    <row r="168" spans="1:3">
      <c r="A168" s="1" t="s">
        <v>436</v>
      </c>
      <c r="B168" s="1">
        <f t="shared" si="2"/>
        <v>166</v>
      </c>
      <c r="C168" s="1">
        <v>35</v>
      </c>
    </row>
    <row r="169" spans="1:3">
      <c r="A169" s="1" t="s">
        <v>435</v>
      </c>
      <c r="B169" s="1">
        <f t="shared" si="2"/>
        <v>167</v>
      </c>
      <c r="C169" s="1">
        <v>32</v>
      </c>
    </row>
    <row r="170" spans="1:3">
      <c r="A170" s="1" t="s">
        <v>434</v>
      </c>
      <c r="B170" s="1">
        <f t="shared" si="2"/>
        <v>168</v>
      </c>
      <c r="C170" s="1">
        <v>39</v>
      </c>
    </row>
    <row r="171" spans="1:3">
      <c r="A171" s="1" t="s">
        <v>433</v>
      </c>
      <c r="B171" s="1">
        <f t="shared" si="2"/>
        <v>169</v>
      </c>
      <c r="C171" s="1">
        <v>36</v>
      </c>
    </row>
    <row r="172" spans="1:3">
      <c r="A172" s="1" t="s">
        <v>432</v>
      </c>
      <c r="B172" s="1">
        <f t="shared" si="2"/>
        <v>170</v>
      </c>
      <c r="C172" s="1">
        <v>38</v>
      </c>
    </row>
    <row r="173" spans="1:3">
      <c r="A173" s="1" t="s">
        <v>431</v>
      </c>
      <c r="B173" s="1">
        <f t="shared" si="2"/>
        <v>171</v>
      </c>
      <c r="C173" s="1">
        <v>37</v>
      </c>
    </row>
    <row r="174" spans="1:3">
      <c r="A174" s="1" t="s">
        <v>430</v>
      </c>
      <c r="B174" s="1">
        <f t="shared" si="2"/>
        <v>172</v>
      </c>
      <c r="C174" s="1">
        <v>38</v>
      </c>
    </row>
    <row r="175" spans="1:3">
      <c r="A175" s="1" t="s">
        <v>429</v>
      </c>
      <c r="B175" s="1">
        <f t="shared" si="2"/>
        <v>173</v>
      </c>
      <c r="C175" s="1">
        <v>38</v>
      </c>
    </row>
    <row r="176" spans="1:3">
      <c r="A176" s="1" t="s">
        <v>428</v>
      </c>
      <c r="B176" s="1">
        <f t="shared" si="2"/>
        <v>174</v>
      </c>
      <c r="C176" s="1">
        <v>54</v>
      </c>
    </row>
    <row r="177" spans="1:3">
      <c r="A177" s="1" t="s">
        <v>427</v>
      </c>
      <c r="B177" s="1">
        <f t="shared" si="2"/>
        <v>175</v>
      </c>
      <c r="C177" s="1">
        <v>55</v>
      </c>
    </row>
    <row r="178" spans="1:3">
      <c r="A178" s="1" t="s">
        <v>426</v>
      </c>
      <c r="B178" s="1">
        <f t="shared" si="2"/>
        <v>176</v>
      </c>
      <c r="C178" s="1">
        <v>47</v>
      </c>
    </row>
    <row r="179" spans="1:3">
      <c r="A179" s="1" t="s">
        <v>425</v>
      </c>
      <c r="B179" s="1">
        <f t="shared" si="2"/>
        <v>177</v>
      </c>
      <c r="C179" s="1">
        <v>47</v>
      </c>
    </row>
    <row r="180" spans="1:3">
      <c r="A180" s="1" t="s">
        <v>424</v>
      </c>
      <c r="B180" s="1">
        <f t="shared" si="2"/>
        <v>178</v>
      </c>
      <c r="C180" s="1">
        <v>52</v>
      </c>
    </row>
    <row r="181" spans="1:3">
      <c r="A181" s="1" t="s">
        <v>423</v>
      </c>
      <c r="B181" s="1">
        <f t="shared" si="2"/>
        <v>179</v>
      </c>
      <c r="C181" s="1">
        <v>50</v>
      </c>
    </row>
    <row r="182" spans="1:3">
      <c r="A182" s="1" t="s">
        <v>422</v>
      </c>
      <c r="B182" s="1">
        <f t="shared" si="2"/>
        <v>180</v>
      </c>
      <c r="C182" s="1">
        <v>54</v>
      </c>
    </row>
    <row r="183" spans="1:3">
      <c r="A183" s="1" t="s">
        <v>421</v>
      </c>
      <c r="B183" s="1">
        <f t="shared" si="2"/>
        <v>181</v>
      </c>
      <c r="C183" s="1">
        <v>50</v>
      </c>
    </row>
    <row r="184" spans="1:3">
      <c r="A184" s="1" t="s">
        <v>420</v>
      </c>
      <c r="B184" s="1">
        <f t="shared" si="2"/>
        <v>182</v>
      </c>
      <c r="C184" s="1">
        <v>42</v>
      </c>
    </row>
    <row r="185" spans="1:3">
      <c r="A185" s="1" t="s">
        <v>419</v>
      </c>
      <c r="B185" s="1">
        <f t="shared" si="2"/>
        <v>183</v>
      </c>
      <c r="C185" s="1">
        <v>45</v>
      </c>
    </row>
    <row r="186" spans="1:3">
      <c r="A186" s="1" t="s">
        <v>418</v>
      </c>
      <c r="B186" s="1">
        <f t="shared" si="2"/>
        <v>184</v>
      </c>
      <c r="C186" s="1">
        <v>47</v>
      </c>
    </row>
    <row r="187" spans="1:3">
      <c r="A187" s="1" t="s">
        <v>417</v>
      </c>
      <c r="B187" s="1">
        <f t="shared" si="2"/>
        <v>185</v>
      </c>
      <c r="C187" s="1">
        <v>46</v>
      </c>
    </row>
    <row r="188" spans="1:3">
      <c r="A188" s="1" t="s">
        <v>416</v>
      </c>
      <c r="B188" s="1">
        <f t="shared" si="2"/>
        <v>186</v>
      </c>
      <c r="C188" s="1">
        <v>39</v>
      </c>
    </row>
    <row r="189" spans="1:3">
      <c r="A189" s="1" t="s">
        <v>415</v>
      </c>
      <c r="B189" s="1">
        <f t="shared" si="2"/>
        <v>187</v>
      </c>
      <c r="C189" s="1">
        <v>38</v>
      </c>
    </row>
    <row r="190" spans="1:3">
      <c r="A190" s="1" t="s">
        <v>414</v>
      </c>
      <c r="B190" s="1">
        <f t="shared" si="2"/>
        <v>188</v>
      </c>
      <c r="C190" s="1">
        <v>34</v>
      </c>
    </row>
    <row r="191" spans="1:3">
      <c r="A191" s="1" t="s">
        <v>413</v>
      </c>
      <c r="B191" s="1">
        <f t="shared" si="2"/>
        <v>189</v>
      </c>
      <c r="C191" s="1">
        <v>42</v>
      </c>
    </row>
    <row r="192" spans="1:3">
      <c r="A192" s="1" t="s">
        <v>412</v>
      </c>
      <c r="B192" s="1">
        <f t="shared" si="2"/>
        <v>190</v>
      </c>
      <c r="C192" s="1">
        <v>40</v>
      </c>
    </row>
    <row r="193" spans="1:3">
      <c r="A193" s="1" t="s">
        <v>411</v>
      </c>
      <c r="B193" s="1">
        <f t="shared" si="2"/>
        <v>191</v>
      </c>
      <c r="C193" s="1">
        <v>38</v>
      </c>
    </row>
    <row r="194" spans="1:3">
      <c r="A194" s="1" t="s">
        <v>410</v>
      </c>
      <c r="B194" s="1">
        <f t="shared" si="2"/>
        <v>192</v>
      </c>
      <c r="C194" s="1">
        <v>40</v>
      </c>
    </row>
    <row r="195" spans="1:3">
      <c r="A195" s="1" t="s">
        <v>409</v>
      </c>
      <c r="B195" s="1">
        <f t="shared" si="2"/>
        <v>193</v>
      </c>
      <c r="C195" s="1">
        <v>35</v>
      </c>
    </row>
    <row r="196" spans="1:3">
      <c r="A196" s="1" t="s">
        <v>408</v>
      </c>
      <c r="B196" s="1">
        <f t="shared" ref="B196:B259" si="3">+B195+1</f>
        <v>194</v>
      </c>
      <c r="C196" s="1">
        <v>35</v>
      </c>
    </row>
    <row r="197" spans="1:3">
      <c r="A197" s="1" t="s">
        <v>407</v>
      </c>
      <c r="B197" s="1">
        <f t="shared" si="3"/>
        <v>195</v>
      </c>
      <c r="C197" s="1">
        <v>34</v>
      </c>
    </row>
    <row r="198" spans="1:3">
      <c r="A198" s="1" t="s">
        <v>406</v>
      </c>
      <c r="B198" s="1">
        <f t="shared" si="3"/>
        <v>196</v>
      </c>
      <c r="C198" s="1">
        <v>36</v>
      </c>
    </row>
    <row r="199" spans="1:3">
      <c r="A199" s="1" t="s">
        <v>405</v>
      </c>
      <c r="B199" s="1">
        <f t="shared" si="3"/>
        <v>197</v>
      </c>
      <c r="C199" s="1">
        <v>34</v>
      </c>
    </row>
    <row r="200" spans="1:3">
      <c r="A200" s="1" t="s">
        <v>404</v>
      </c>
      <c r="B200" s="1">
        <f t="shared" si="3"/>
        <v>198</v>
      </c>
      <c r="C200" s="1">
        <v>35</v>
      </c>
    </row>
    <row r="201" spans="1:3">
      <c r="A201" s="1" t="s">
        <v>403</v>
      </c>
      <c r="B201" s="1">
        <f t="shared" si="3"/>
        <v>199</v>
      </c>
      <c r="C201" s="1">
        <v>34</v>
      </c>
    </row>
    <row r="202" spans="1:3">
      <c r="A202" s="1" t="s">
        <v>402</v>
      </c>
      <c r="B202" s="1">
        <f t="shared" si="3"/>
        <v>200</v>
      </c>
      <c r="C202" s="1">
        <v>30</v>
      </c>
    </row>
    <row r="203" spans="1:3">
      <c r="A203" s="1" t="s">
        <v>401</v>
      </c>
      <c r="B203" s="1">
        <f t="shared" si="3"/>
        <v>201</v>
      </c>
      <c r="C203" s="1">
        <v>34</v>
      </c>
    </row>
    <row r="204" spans="1:3">
      <c r="A204" s="1" t="s">
        <v>400</v>
      </c>
      <c r="B204" s="1">
        <f t="shared" si="3"/>
        <v>202</v>
      </c>
      <c r="C204" s="1">
        <v>29</v>
      </c>
    </row>
    <row r="205" spans="1:3">
      <c r="A205" s="1" t="s">
        <v>399</v>
      </c>
      <c r="B205" s="1">
        <f t="shared" si="3"/>
        <v>203</v>
      </c>
      <c r="C205" s="1">
        <v>30</v>
      </c>
    </row>
    <row r="206" spans="1:3">
      <c r="A206" s="1" t="s">
        <v>398</v>
      </c>
      <c r="B206" s="1">
        <f t="shared" si="3"/>
        <v>204</v>
      </c>
      <c r="C206" s="1">
        <v>31</v>
      </c>
    </row>
    <row r="207" spans="1:3">
      <c r="A207" s="1" t="s">
        <v>397</v>
      </c>
      <c r="B207" s="1">
        <f t="shared" si="3"/>
        <v>205</v>
      </c>
      <c r="C207" s="1">
        <v>27</v>
      </c>
    </row>
    <row r="208" spans="1:3">
      <c r="A208" s="1" t="s">
        <v>396</v>
      </c>
      <c r="B208" s="1">
        <f t="shared" si="3"/>
        <v>206</v>
      </c>
      <c r="C208" s="1">
        <v>25</v>
      </c>
    </row>
    <row r="209" spans="1:3">
      <c r="A209" s="1" t="s">
        <v>395</v>
      </c>
      <c r="B209" s="1">
        <f t="shared" si="3"/>
        <v>207</v>
      </c>
      <c r="C209" s="1">
        <v>26</v>
      </c>
    </row>
    <row r="210" spans="1:3">
      <c r="A210" s="1" t="s">
        <v>394</v>
      </c>
      <c r="B210" s="1">
        <f t="shared" si="3"/>
        <v>208</v>
      </c>
      <c r="C210" s="1">
        <v>25</v>
      </c>
    </row>
    <row r="211" spans="1:3">
      <c r="A211" s="1" t="s">
        <v>393</v>
      </c>
      <c r="B211" s="1">
        <f t="shared" si="3"/>
        <v>209</v>
      </c>
      <c r="C211" s="1">
        <v>38</v>
      </c>
    </row>
    <row r="212" spans="1:3">
      <c r="A212" s="1" t="s">
        <v>392</v>
      </c>
      <c r="B212" s="1">
        <f t="shared" si="3"/>
        <v>210</v>
      </c>
      <c r="C212" s="1">
        <v>35</v>
      </c>
    </row>
    <row r="213" spans="1:3">
      <c r="A213" s="1" t="s">
        <v>391</v>
      </c>
      <c r="B213" s="1">
        <f t="shared" si="3"/>
        <v>211</v>
      </c>
      <c r="C213" s="1">
        <v>36</v>
      </c>
    </row>
    <row r="214" spans="1:3">
      <c r="A214" s="1" t="s">
        <v>390</v>
      </c>
      <c r="B214" s="1">
        <f t="shared" si="3"/>
        <v>212</v>
      </c>
      <c r="C214" s="1">
        <v>33</v>
      </c>
    </row>
    <row r="215" spans="1:3">
      <c r="A215" s="1" t="s">
        <v>389</v>
      </c>
      <c r="B215" s="1">
        <f t="shared" si="3"/>
        <v>213</v>
      </c>
      <c r="C215" s="1">
        <v>35</v>
      </c>
    </row>
    <row r="216" spans="1:3">
      <c r="A216" s="1" t="s">
        <v>388</v>
      </c>
      <c r="B216" s="1">
        <f t="shared" si="3"/>
        <v>214</v>
      </c>
      <c r="C216" s="1">
        <v>33</v>
      </c>
    </row>
    <row r="217" spans="1:3">
      <c r="A217" s="1" t="s">
        <v>387</v>
      </c>
      <c r="B217" s="1">
        <f t="shared" si="3"/>
        <v>215</v>
      </c>
      <c r="C217" s="1">
        <v>36</v>
      </c>
    </row>
    <row r="218" spans="1:3">
      <c r="A218" s="1" t="s">
        <v>386</v>
      </c>
      <c r="B218" s="1">
        <f t="shared" si="3"/>
        <v>216</v>
      </c>
      <c r="C218" s="1">
        <v>33</v>
      </c>
    </row>
    <row r="219" spans="1:3">
      <c r="A219" s="1" t="s">
        <v>385</v>
      </c>
      <c r="B219" s="1">
        <f t="shared" si="3"/>
        <v>217</v>
      </c>
      <c r="C219" s="1">
        <v>36</v>
      </c>
    </row>
    <row r="220" spans="1:3">
      <c r="A220" s="1" t="s">
        <v>384</v>
      </c>
      <c r="B220" s="1">
        <f t="shared" si="3"/>
        <v>218</v>
      </c>
      <c r="C220" s="1">
        <v>36</v>
      </c>
    </row>
    <row r="221" spans="1:3">
      <c r="A221" s="1" t="s">
        <v>383</v>
      </c>
      <c r="B221" s="1">
        <f t="shared" si="3"/>
        <v>219</v>
      </c>
      <c r="C221" s="1">
        <v>32</v>
      </c>
    </row>
    <row r="222" spans="1:3">
      <c r="A222" s="1" t="s">
        <v>382</v>
      </c>
      <c r="B222" s="1">
        <f t="shared" si="3"/>
        <v>220</v>
      </c>
      <c r="C222" s="1">
        <v>35</v>
      </c>
    </row>
    <row r="223" spans="1:3">
      <c r="A223" s="1" t="s">
        <v>381</v>
      </c>
      <c r="B223" s="1">
        <f t="shared" si="3"/>
        <v>221</v>
      </c>
      <c r="C223" s="1">
        <v>34</v>
      </c>
    </row>
    <row r="224" spans="1:3">
      <c r="A224" s="1" t="s">
        <v>380</v>
      </c>
      <c r="B224" s="1">
        <f t="shared" si="3"/>
        <v>222</v>
      </c>
      <c r="C224" s="1">
        <v>35</v>
      </c>
    </row>
    <row r="225" spans="1:3">
      <c r="A225" s="1" t="s">
        <v>379</v>
      </c>
      <c r="B225" s="1">
        <f t="shared" si="3"/>
        <v>223</v>
      </c>
      <c r="C225" s="1">
        <v>37</v>
      </c>
    </row>
    <row r="226" spans="1:3">
      <c r="A226" s="1" t="s">
        <v>378</v>
      </c>
      <c r="B226" s="1">
        <f t="shared" si="3"/>
        <v>224</v>
      </c>
      <c r="C226" s="1">
        <v>39</v>
      </c>
    </row>
    <row r="227" spans="1:3">
      <c r="A227" s="1" t="s">
        <v>377</v>
      </c>
      <c r="B227" s="1">
        <f t="shared" si="3"/>
        <v>225</v>
      </c>
      <c r="C227" s="1">
        <v>38</v>
      </c>
    </row>
    <row r="228" spans="1:3">
      <c r="A228" s="1" t="s">
        <v>376</v>
      </c>
      <c r="B228" s="1">
        <f t="shared" si="3"/>
        <v>226</v>
      </c>
      <c r="C228" s="1">
        <v>39</v>
      </c>
    </row>
    <row r="229" spans="1:3">
      <c r="A229" s="1" t="s">
        <v>375</v>
      </c>
      <c r="B229" s="1">
        <f t="shared" si="3"/>
        <v>227</v>
      </c>
      <c r="C229" s="1">
        <v>41</v>
      </c>
    </row>
    <row r="230" spans="1:3">
      <c r="A230" s="1" t="s">
        <v>374</v>
      </c>
      <c r="B230" s="1">
        <f t="shared" si="3"/>
        <v>228</v>
      </c>
      <c r="C230" s="1">
        <v>42</v>
      </c>
    </row>
    <row r="231" spans="1:3">
      <c r="A231" s="1" t="s">
        <v>373</v>
      </c>
      <c r="B231" s="1">
        <f t="shared" si="3"/>
        <v>229</v>
      </c>
      <c r="C231" s="1">
        <v>48</v>
      </c>
    </row>
    <row r="232" spans="1:3">
      <c r="A232" s="1" t="s">
        <v>372</v>
      </c>
      <c r="B232" s="1">
        <f t="shared" si="3"/>
        <v>230</v>
      </c>
      <c r="C232" s="1">
        <v>45</v>
      </c>
    </row>
    <row r="233" spans="1:3">
      <c r="A233" s="1" t="s">
        <v>371</v>
      </c>
      <c r="B233" s="1">
        <f t="shared" si="3"/>
        <v>231</v>
      </c>
      <c r="C233" s="1">
        <v>45</v>
      </c>
    </row>
    <row r="234" spans="1:3">
      <c r="A234" s="1" t="s">
        <v>370</v>
      </c>
      <c r="B234" s="1">
        <f t="shared" si="3"/>
        <v>232</v>
      </c>
      <c r="C234" s="1">
        <v>42</v>
      </c>
    </row>
    <row r="235" spans="1:3">
      <c r="A235" s="1" t="s">
        <v>369</v>
      </c>
      <c r="B235" s="1">
        <f t="shared" si="3"/>
        <v>233</v>
      </c>
      <c r="C235" s="1">
        <v>43</v>
      </c>
    </row>
    <row r="236" spans="1:3">
      <c r="A236" s="1" t="s">
        <v>368</v>
      </c>
      <c r="B236" s="1">
        <f t="shared" si="3"/>
        <v>234</v>
      </c>
      <c r="C236" s="1">
        <v>42</v>
      </c>
    </row>
    <row r="237" spans="1:3">
      <c r="A237" s="1" t="s">
        <v>367</v>
      </c>
      <c r="B237" s="1">
        <f t="shared" si="3"/>
        <v>235</v>
      </c>
      <c r="C237" s="1">
        <v>43</v>
      </c>
    </row>
    <row r="238" spans="1:3">
      <c r="A238" s="1" t="s">
        <v>366</v>
      </c>
      <c r="B238" s="1">
        <f t="shared" si="3"/>
        <v>236</v>
      </c>
      <c r="C238" s="1">
        <v>42</v>
      </c>
    </row>
    <row r="239" spans="1:3">
      <c r="A239" s="1" t="s">
        <v>365</v>
      </c>
      <c r="B239" s="1">
        <f t="shared" si="3"/>
        <v>237</v>
      </c>
      <c r="C239" s="1">
        <v>39</v>
      </c>
    </row>
    <row r="240" spans="1:3">
      <c r="A240" s="1" t="s">
        <v>364</v>
      </c>
      <c r="B240" s="1">
        <f t="shared" si="3"/>
        <v>238</v>
      </c>
      <c r="C240" s="1">
        <v>38</v>
      </c>
    </row>
    <row r="241" spans="1:3">
      <c r="A241" s="1" t="s">
        <v>363</v>
      </c>
      <c r="B241" s="1">
        <f t="shared" si="3"/>
        <v>239</v>
      </c>
      <c r="C241" s="1">
        <v>38</v>
      </c>
    </row>
    <row r="242" spans="1:3">
      <c r="A242" s="1" t="s">
        <v>362</v>
      </c>
      <c r="B242" s="1">
        <f t="shared" si="3"/>
        <v>240</v>
      </c>
      <c r="C242" s="1">
        <v>31</v>
      </c>
    </row>
    <row r="243" spans="1:3">
      <c r="A243" s="1" t="s">
        <v>361</v>
      </c>
      <c r="B243" s="1">
        <f t="shared" si="3"/>
        <v>241</v>
      </c>
      <c r="C243" s="1">
        <v>40</v>
      </c>
    </row>
    <row r="244" spans="1:3">
      <c r="A244" s="1" t="s">
        <v>360</v>
      </c>
      <c r="B244" s="1">
        <f t="shared" si="3"/>
        <v>242</v>
      </c>
      <c r="C244" s="1">
        <v>43</v>
      </c>
    </row>
    <row r="245" spans="1:3">
      <c r="A245" s="1" t="s">
        <v>359</v>
      </c>
      <c r="B245" s="1">
        <f t="shared" si="3"/>
        <v>243</v>
      </c>
      <c r="C245" s="1">
        <v>42</v>
      </c>
    </row>
    <row r="246" spans="1:3">
      <c r="A246" s="1" t="s">
        <v>358</v>
      </c>
      <c r="B246" s="1">
        <f t="shared" si="3"/>
        <v>244</v>
      </c>
      <c r="C246" s="1">
        <v>40</v>
      </c>
    </row>
    <row r="247" spans="1:3">
      <c r="A247" s="1" t="s">
        <v>357</v>
      </c>
      <c r="B247" s="1">
        <f t="shared" si="3"/>
        <v>245</v>
      </c>
      <c r="C247" s="1">
        <v>54</v>
      </c>
    </row>
    <row r="248" spans="1:3">
      <c r="A248" s="1" t="s">
        <v>356</v>
      </c>
      <c r="B248" s="1">
        <f t="shared" si="3"/>
        <v>246</v>
      </c>
      <c r="C248" s="1">
        <v>76</v>
      </c>
    </row>
    <row r="249" spans="1:3">
      <c r="A249" s="1" t="s">
        <v>355</v>
      </c>
      <c r="B249" s="1">
        <f t="shared" si="3"/>
        <v>247</v>
      </c>
      <c r="C249" s="1">
        <v>58</v>
      </c>
    </row>
    <row r="250" spans="1:3">
      <c r="A250" s="1" t="s">
        <v>354</v>
      </c>
      <c r="B250" s="1">
        <f t="shared" si="3"/>
        <v>248</v>
      </c>
      <c r="C250" s="1">
        <v>46</v>
      </c>
    </row>
    <row r="251" spans="1:3">
      <c r="A251" s="1" t="s">
        <v>353</v>
      </c>
      <c r="B251" s="1">
        <f t="shared" si="3"/>
        <v>249</v>
      </c>
      <c r="C251" s="1">
        <v>40</v>
      </c>
    </row>
    <row r="252" spans="1:3">
      <c r="A252" s="1" t="s">
        <v>352</v>
      </c>
      <c r="B252" s="1">
        <f t="shared" si="3"/>
        <v>250</v>
      </c>
      <c r="C252" s="1">
        <v>41</v>
      </c>
    </row>
    <row r="253" spans="1:3">
      <c r="A253" s="1" t="s">
        <v>351</v>
      </c>
      <c r="B253" s="1">
        <f t="shared" si="3"/>
        <v>251</v>
      </c>
      <c r="C253" s="1">
        <v>38</v>
      </c>
    </row>
    <row r="254" spans="1:3">
      <c r="A254" s="1" t="s">
        <v>350</v>
      </c>
      <c r="B254" s="1">
        <f t="shared" si="3"/>
        <v>252</v>
      </c>
      <c r="C254" s="1">
        <v>33</v>
      </c>
    </row>
    <row r="255" spans="1:3">
      <c r="A255" s="1" t="s">
        <v>349</v>
      </c>
      <c r="B255" s="1">
        <f t="shared" si="3"/>
        <v>253</v>
      </c>
      <c r="C255" s="1">
        <v>32</v>
      </c>
    </row>
    <row r="256" spans="1:3">
      <c r="A256" s="1" t="s">
        <v>348</v>
      </c>
      <c r="B256" s="1">
        <f t="shared" si="3"/>
        <v>254</v>
      </c>
      <c r="C256" s="1">
        <v>32</v>
      </c>
    </row>
    <row r="257" spans="1:3">
      <c r="A257" s="1" t="s">
        <v>347</v>
      </c>
      <c r="B257" s="1">
        <f t="shared" si="3"/>
        <v>255</v>
      </c>
      <c r="C257" s="1">
        <v>29</v>
      </c>
    </row>
    <row r="258" spans="1:3">
      <c r="A258" s="1" t="s">
        <v>346</v>
      </c>
      <c r="B258" s="1">
        <f t="shared" si="3"/>
        <v>256</v>
      </c>
      <c r="C258" s="1">
        <v>30</v>
      </c>
    </row>
    <row r="259" spans="1:3">
      <c r="A259" s="1" t="s">
        <v>345</v>
      </c>
      <c r="B259" s="1">
        <f t="shared" si="3"/>
        <v>257</v>
      </c>
      <c r="C259" s="1">
        <v>29</v>
      </c>
    </row>
    <row r="260" spans="1:3">
      <c r="A260" s="1" t="s">
        <v>344</v>
      </c>
      <c r="B260" s="1">
        <f t="shared" ref="B260:B323" si="4">+B259+1</f>
        <v>258</v>
      </c>
      <c r="C260" s="1">
        <v>34</v>
      </c>
    </row>
    <row r="261" spans="1:3">
      <c r="A261" s="1" t="s">
        <v>343</v>
      </c>
      <c r="B261" s="1">
        <f t="shared" si="4"/>
        <v>259</v>
      </c>
      <c r="C261" s="1">
        <v>34</v>
      </c>
    </row>
    <row r="262" spans="1:3">
      <c r="A262" s="1" t="s">
        <v>342</v>
      </c>
      <c r="B262" s="1">
        <f t="shared" si="4"/>
        <v>260</v>
      </c>
      <c r="C262" s="1">
        <v>25</v>
      </c>
    </row>
    <row r="263" spans="1:3">
      <c r="A263" s="1" t="s">
        <v>341</v>
      </c>
      <c r="B263" s="1">
        <f t="shared" si="4"/>
        <v>261</v>
      </c>
      <c r="C263" s="1">
        <v>52</v>
      </c>
    </row>
    <row r="264" spans="1:3">
      <c r="A264" s="1" t="s">
        <v>340</v>
      </c>
      <c r="B264" s="1">
        <f t="shared" si="4"/>
        <v>262</v>
      </c>
      <c r="C264" s="1">
        <v>44</v>
      </c>
    </row>
    <row r="265" spans="1:3">
      <c r="A265" s="1" t="s">
        <v>339</v>
      </c>
      <c r="B265" s="1">
        <f t="shared" si="4"/>
        <v>263</v>
      </c>
      <c r="C265" s="1">
        <v>43</v>
      </c>
    </row>
    <row r="266" spans="1:3">
      <c r="A266" s="1" t="s">
        <v>338</v>
      </c>
      <c r="B266" s="1">
        <f t="shared" si="4"/>
        <v>264</v>
      </c>
      <c r="C266" s="1">
        <v>40</v>
      </c>
    </row>
    <row r="267" spans="1:3">
      <c r="A267" s="1" t="s">
        <v>337</v>
      </c>
      <c r="B267" s="1">
        <f t="shared" si="4"/>
        <v>265</v>
      </c>
      <c r="C267" s="1">
        <v>37</v>
      </c>
    </row>
    <row r="268" spans="1:3">
      <c r="A268" s="1" t="s">
        <v>336</v>
      </c>
      <c r="B268" s="1">
        <f t="shared" si="4"/>
        <v>266</v>
      </c>
      <c r="C268" s="1">
        <v>35</v>
      </c>
    </row>
    <row r="269" spans="1:3">
      <c r="A269" s="1" t="s">
        <v>335</v>
      </c>
      <c r="B269" s="1">
        <f t="shared" si="4"/>
        <v>267</v>
      </c>
      <c r="C269" s="1">
        <v>39</v>
      </c>
    </row>
    <row r="270" spans="1:3">
      <c r="A270" s="1" t="s">
        <v>334</v>
      </c>
      <c r="B270" s="1">
        <f t="shared" si="4"/>
        <v>268</v>
      </c>
      <c r="C270" s="1">
        <v>34</v>
      </c>
    </row>
    <row r="271" spans="1:3">
      <c r="A271" s="1" t="s">
        <v>333</v>
      </c>
      <c r="B271" s="1">
        <f t="shared" si="4"/>
        <v>269</v>
      </c>
      <c r="C271" s="1">
        <v>34</v>
      </c>
    </row>
    <row r="272" spans="1:3">
      <c r="A272" s="1" t="s">
        <v>332</v>
      </c>
      <c r="B272" s="1">
        <f t="shared" si="4"/>
        <v>270</v>
      </c>
      <c r="C272" s="1">
        <v>38</v>
      </c>
    </row>
    <row r="273" spans="1:3">
      <c r="A273" s="1" t="s">
        <v>331</v>
      </c>
      <c r="B273" s="1">
        <f t="shared" si="4"/>
        <v>271</v>
      </c>
      <c r="C273" s="1">
        <v>48</v>
      </c>
    </row>
    <row r="274" spans="1:3">
      <c r="A274" s="1" t="s">
        <v>330</v>
      </c>
      <c r="B274" s="1">
        <f t="shared" si="4"/>
        <v>272</v>
      </c>
      <c r="C274" s="1">
        <v>44</v>
      </c>
    </row>
    <row r="275" spans="1:3">
      <c r="A275" s="1" t="s">
        <v>329</v>
      </c>
      <c r="B275" s="1">
        <f t="shared" si="4"/>
        <v>273</v>
      </c>
      <c r="C275" s="1">
        <v>47</v>
      </c>
    </row>
    <row r="276" spans="1:3">
      <c r="A276" s="1" t="s">
        <v>328</v>
      </c>
      <c r="B276" s="1">
        <f t="shared" si="4"/>
        <v>274</v>
      </c>
      <c r="C276" s="1">
        <v>43</v>
      </c>
    </row>
    <row r="277" spans="1:3">
      <c r="A277" s="1" t="s">
        <v>327</v>
      </c>
      <c r="B277" s="1">
        <f t="shared" si="4"/>
        <v>275</v>
      </c>
      <c r="C277" s="1">
        <v>43</v>
      </c>
    </row>
    <row r="278" spans="1:3">
      <c r="A278" s="1" t="s">
        <v>326</v>
      </c>
      <c r="B278" s="1">
        <f t="shared" si="4"/>
        <v>276</v>
      </c>
      <c r="C278" s="1">
        <v>40</v>
      </c>
    </row>
    <row r="279" spans="1:3">
      <c r="A279" s="1" t="s">
        <v>325</v>
      </c>
      <c r="B279" s="1">
        <f t="shared" si="4"/>
        <v>277</v>
      </c>
      <c r="C279" s="1">
        <v>37</v>
      </c>
    </row>
    <row r="280" spans="1:3">
      <c r="A280" s="1" t="s">
        <v>324</v>
      </c>
      <c r="B280" s="1">
        <f t="shared" si="4"/>
        <v>278</v>
      </c>
      <c r="C280" s="1">
        <v>45</v>
      </c>
    </row>
    <row r="281" spans="1:3">
      <c r="A281" s="1" t="s">
        <v>323</v>
      </c>
      <c r="B281" s="1">
        <f t="shared" si="4"/>
        <v>279</v>
      </c>
      <c r="C281" s="1">
        <v>51</v>
      </c>
    </row>
    <row r="282" spans="1:3">
      <c r="A282" s="1" t="s">
        <v>322</v>
      </c>
      <c r="B282" s="1">
        <f t="shared" si="4"/>
        <v>280</v>
      </c>
      <c r="C282" s="1">
        <v>49</v>
      </c>
    </row>
    <row r="283" spans="1:3">
      <c r="A283" s="1" t="s">
        <v>321</v>
      </c>
      <c r="B283" s="1">
        <f t="shared" si="4"/>
        <v>281</v>
      </c>
      <c r="C283" s="1">
        <v>51</v>
      </c>
    </row>
    <row r="284" spans="1:3">
      <c r="A284" s="1" t="s">
        <v>320</v>
      </c>
      <c r="B284" s="1">
        <f t="shared" si="4"/>
        <v>282</v>
      </c>
      <c r="C284" s="1">
        <v>46</v>
      </c>
    </row>
    <row r="285" spans="1:3">
      <c r="A285" s="1" t="s">
        <v>319</v>
      </c>
      <c r="B285" s="1">
        <f t="shared" si="4"/>
        <v>283</v>
      </c>
      <c r="C285" s="1">
        <v>48</v>
      </c>
    </row>
    <row r="286" spans="1:3">
      <c r="A286" s="1" t="s">
        <v>318</v>
      </c>
      <c r="B286" s="1">
        <f t="shared" si="4"/>
        <v>284</v>
      </c>
      <c r="C286" s="1">
        <v>45</v>
      </c>
    </row>
    <row r="287" spans="1:3">
      <c r="A287" s="1" t="s">
        <v>317</v>
      </c>
      <c r="B287" s="1">
        <f t="shared" si="4"/>
        <v>285</v>
      </c>
      <c r="C287" s="1">
        <v>46</v>
      </c>
    </row>
    <row r="288" spans="1:3">
      <c r="A288" s="1" t="s">
        <v>316</v>
      </c>
      <c r="B288" s="1">
        <f t="shared" si="4"/>
        <v>286</v>
      </c>
      <c r="C288" s="1">
        <v>44</v>
      </c>
    </row>
    <row r="289" spans="1:3">
      <c r="A289" s="1" t="s">
        <v>315</v>
      </c>
      <c r="B289" s="1">
        <f t="shared" si="4"/>
        <v>287</v>
      </c>
      <c r="C289" s="1">
        <v>50</v>
      </c>
    </row>
    <row r="290" spans="1:3">
      <c r="A290" s="1" t="s">
        <v>314</v>
      </c>
      <c r="B290" s="1">
        <f t="shared" si="4"/>
        <v>288</v>
      </c>
      <c r="C290" s="1">
        <v>44</v>
      </c>
    </row>
    <row r="291" spans="1:3">
      <c r="A291" s="1" t="s">
        <v>313</v>
      </c>
      <c r="B291" s="1">
        <f t="shared" si="4"/>
        <v>289</v>
      </c>
      <c r="C291" s="1">
        <v>42</v>
      </c>
    </row>
    <row r="292" spans="1:3">
      <c r="A292" s="1" t="s">
        <v>312</v>
      </c>
      <c r="B292" s="1">
        <f t="shared" si="4"/>
        <v>290</v>
      </c>
      <c r="C292" s="1">
        <v>43</v>
      </c>
    </row>
    <row r="293" spans="1:3">
      <c r="A293" s="1" t="s">
        <v>311</v>
      </c>
      <c r="B293" s="1">
        <f t="shared" si="4"/>
        <v>291</v>
      </c>
      <c r="C293" s="1">
        <v>44</v>
      </c>
    </row>
    <row r="294" spans="1:3">
      <c r="A294" s="1" t="s">
        <v>310</v>
      </c>
      <c r="B294" s="1">
        <f t="shared" si="4"/>
        <v>292</v>
      </c>
      <c r="C294" s="1">
        <v>35</v>
      </c>
    </row>
    <row r="295" spans="1:3">
      <c r="A295" s="1" t="s">
        <v>309</v>
      </c>
      <c r="B295" s="1">
        <f t="shared" si="4"/>
        <v>293</v>
      </c>
      <c r="C295" s="1">
        <v>43</v>
      </c>
    </row>
    <row r="296" spans="1:3">
      <c r="A296" s="1" t="s">
        <v>308</v>
      </c>
      <c r="B296" s="1">
        <f t="shared" si="4"/>
        <v>294</v>
      </c>
      <c r="C296" s="1">
        <v>40</v>
      </c>
    </row>
    <row r="297" spans="1:3">
      <c r="A297" s="1" t="s">
        <v>307</v>
      </c>
      <c r="B297" s="1">
        <f t="shared" si="4"/>
        <v>295</v>
      </c>
      <c r="C297" s="1">
        <v>37</v>
      </c>
    </row>
    <row r="298" spans="1:3">
      <c r="A298" s="1" t="s">
        <v>306</v>
      </c>
      <c r="B298" s="1">
        <f t="shared" si="4"/>
        <v>296</v>
      </c>
      <c r="C298" s="1">
        <v>36</v>
      </c>
    </row>
    <row r="299" spans="1:3">
      <c r="A299" s="1" t="s">
        <v>305</v>
      </c>
      <c r="B299" s="1">
        <f t="shared" si="4"/>
        <v>297</v>
      </c>
      <c r="C299" s="1">
        <v>44</v>
      </c>
    </row>
    <row r="300" spans="1:3">
      <c r="A300" s="1" t="s">
        <v>304</v>
      </c>
      <c r="B300" s="1">
        <f t="shared" si="4"/>
        <v>298</v>
      </c>
      <c r="C300" s="1">
        <v>43</v>
      </c>
    </row>
    <row r="301" spans="1:3">
      <c r="A301" s="1" t="s">
        <v>303</v>
      </c>
      <c r="B301" s="1">
        <f t="shared" si="4"/>
        <v>299</v>
      </c>
      <c r="C301" s="1">
        <v>43</v>
      </c>
    </row>
    <row r="302" spans="1:3">
      <c r="A302" s="1" t="s">
        <v>302</v>
      </c>
      <c r="B302" s="1">
        <f t="shared" si="4"/>
        <v>300</v>
      </c>
      <c r="C302" s="1">
        <v>38</v>
      </c>
    </row>
    <row r="303" spans="1:3">
      <c r="A303" s="1" t="s">
        <v>301</v>
      </c>
      <c r="B303" s="1">
        <f t="shared" si="4"/>
        <v>301</v>
      </c>
      <c r="C303" s="1">
        <v>44</v>
      </c>
    </row>
    <row r="304" spans="1:3">
      <c r="A304" s="1" t="s">
        <v>300</v>
      </c>
      <c r="B304" s="1">
        <f t="shared" si="4"/>
        <v>302</v>
      </c>
      <c r="C304" s="1">
        <v>43</v>
      </c>
    </row>
    <row r="305" spans="1:3">
      <c r="A305" s="1" t="s">
        <v>299</v>
      </c>
      <c r="B305" s="1">
        <f t="shared" si="4"/>
        <v>303</v>
      </c>
      <c r="C305" s="1">
        <v>37</v>
      </c>
    </row>
    <row r="306" spans="1:3">
      <c r="A306" s="1" t="s">
        <v>298</v>
      </c>
      <c r="B306" s="1">
        <f t="shared" si="4"/>
        <v>304</v>
      </c>
      <c r="C306" s="1">
        <v>36</v>
      </c>
    </row>
    <row r="307" spans="1:3">
      <c r="A307" s="1" t="s">
        <v>297</v>
      </c>
      <c r="B307" s="1">
        <f t="shared" si="4"/>
        <v>305</v>
      </c>
      <c r="C307" s="1">
        <v>34</v>
      </c>
    </row>
    <row r="308" spans="1:3">
      <c r="A308" s="1" t="s">
        <v>296</v>
      </c>
      <c r="B308" s="1">
        <f t="shared" si="4"/>
        <v>306</v>
      </c>
      <c r="C308" s="1">
        <v>31</v>
      </c>
    </row>
    <row r="309" spans="1:3">
      <c r="A309" s="1" t="s">
        <v>295</v>
      </c>
      <c r="B309" s="1">
        <f t="shared" si="4"/>
        <v>307</v>
      </c>
      <c r="C309" s="1">
        <v>33</v>
      </c>
    </row>
    <row r="310" spans="1:3">
      <c r="A310" s="1" t="s">
        <v>294</v>
      </c>
      <c r="B310" s="1">
        <f t="shared" si="4"/>
        <v>308</v>
      </c>
      <c r="C310" s="1">
        <v>33</v>
      </c>
    </row>
    <row r="311" spans="1:3">
      <c r="A311" s="1" t="s">
        <v>293</v>
      </c>
      <c r="B311" s="1">
        <f t="shared" si="4"/>
        <v>309</v>
      </c>
      <c r="C311" s="1">
        <v>30</v>
      </c>
    </row>
    <row r="312" spans="1:3">
      <c r="A312" s="1" t="s">
        <v>292</v>
      </c>
      <c r="B312" s="1">
        <f t="shared" si="4"/>
        <v>310</v>
      </c>
      <c r="C312" s="1">
        <v>25</v>
      </c>
    </row>
    <row r="313" spans="1:3">
      <c r="A313" s="1" t="s">
        <v>291</v>
      </c>
      <c r="B313" s="1">
        <f t="shared" si="4"/>
        <v>311</v>
      </c>
      <c r="C313" s="1">
        <v>28</v>
      </c>
    </row>
    <row r="314" spans="1:3">
      <c r="A314" s="1" t="s">
        <v>290</v>
      </c>
      <c r="B314" s="1">
        <f t="shared" si="4"/>
        <v>312</v>
      </c>
      <c r="C314" s="1">
        <v>26</v>
      </c>
    </row>
    <row r="315" spans="1:3">
      <c r="A315" s="1" t="s">
        <v>289</v>
      </c>
      <c r="B315" s="1">
        <f t="shared" si="4"/>
        <v>313</v>
      </c>
      <c r="C315" s="1">
        <v>43</v>
      </c>
    </row>
    <row r="316" spans="1:3">
      <c r="A316" s="1" t="s">
        <v>288</v>
      </c>
      <c r="B316" s="1">
        <f t="shared" si="4"/>
        <v>314</v>
      </c>
      <c r="C316" s="1">
        <v>50</v>
      </c>
    </row>
    <row r="317" spans="1:3">
      <c r="A317" s="1" t="s">
        <v>287</v>
      </c>
      <c r="B317" s="1">
        <f t="shared" si="4"/>
        <v>315</v>
      </c>
      <c r="C317" s="1">
        <v>48</v>
      </c>
    </row>
    <row r="318" spans="1:3">
      <c r="A318" s="1" t="s">
        <v>286</v>
      </c>
      <c r="B318" s="1">
        <f t="shared" si="4"/>
        <v>316</v>
      </c>
      <c r="C318" s="1">
        <v>40</v>
      </c>
    </row>
    <row r="319" spans="1:3">
      <c r="A319" s="1" t="s">
        <v>285</v>
      </c>
      <c r="B319" s="1">
        <f t="shared" si="4"/>
        <v>317</v>
      </c>
      <c r="C319" s="1">
        <v>41</v>
      </c>
    </row>
    <row r="320" spans="1:3">
      <c r="A320" s="1" t="s">
        <v>284</v>
      </c>
      <c r="B320" s="1">
        <f t="shared" si="4"/>
        <v>318</v>
      </c>
      <c r="C320" s="1">
        <v>37</v>
      </c>
    </row>
    <row r="321" spans="1:3">
      <c r="A321" s="1" t="s">
        <v>283</v>
      </c>
      <c r="B321" s="1">
        <f t="shared" si="4"/>
        <v>319</v>
      </c>
      <c r="C321" s="1">
        <v>36</v>
      </c>
    </row>
    <row r="322" spans="1:3">
      <c r="A322" s="1" t="s">
        <v>282</v>
      </c>
      <c r="B322" s="1">
        <f t="shared" si="4"/>
        <v>320</v>
      </c>
      <c r="C322" s="1">
        <v>34</v>
      </c>
    </row>
    <row r="323" spans="1:3">
      <c r="A323" s="1" t="s">
        <v>281</v>
      </c>
      <c r="B323" s="1">
        <f t="shared" si="4"/>
        <v>321</v>
      </c>
      <c r="C323" s="1">
        <v>33</v>
      </c>
    </row>
    <row r="324" spans="1:3">
      <c r="A324" s="1" t="s">
        <v>280</v>
      </c>
      <c r="B324" s="1">
        <f t="shared" ref="B324:B387" si="5">+B323+1</f>
        <v>322</v>
      </c>
      <c r="C324" s="1">
        <v>33</v>
      </c>
    </row>
    <row r="325" spans="1:3">
      <c r="A325" s="1" t="s">
        <v>279</v>
      </c>
      <c r="B325" s="1">
        <f t="shared" si="5"/>
        <v>323</v>
      </c>
      <c r="C325" s="1">
        <v>32</v>
      </c>
    </row>
    <row r="326" spans="1:3">
      <c r="A326" s="1" t="s">
        <v>278</v>
      </c>
      <c r="B326" s="1">
        <f t="shared" si="5"/>
        <v>324</v>
      </c>
      <c r="C326" s="1">
        <v>32</v>
      </c>
    </row>
    <row r="327" spans="1:3">
      <c r="A327" s="1" t="s">
        <v>277</v>
      </c>
      <c r="B327" s="1">
        <f t="shared" si="5"/>
        <v>325</v>
      </c>
      <c r="C327" s="1">
        <v>54</v>
      </c>
    </row>
    <row r="328" spans="1:3">
      <c r="A328" s="1" t="s">
        <v>276</v>
      </c>
      <c r="B328" s="1">
        <f t="shared" si="5"/>
        <v>326</v>
      </c>
      <c r="C328" s="1">
        <v>53</v>
      </c>
    </row>
    <row r="329" spans="1:3">
      <c r="A329" s="1" t="s">
        <v>275</v>
      </c>
      <c r="B329" s="1">
        <f t="shared" si="5"/>
        <v>327</v>
      </c>
      <c r="C329" s="1">
        <v>39</v>
      </c>
    </row>
    <row r="330" spans="1:3">
      <c r="A330" s="1" t="s">
        <v>274</v>
      </c>
      <c r="B330" s="1">
        <f t="shared" si="5"/>
        <v>328</v>
      </c>
      <c r="C330" s="1">
        <v>40</v>
      </c>
    </row>
    <row r="331" spans="1:3">
      <c r="A331" s="1" t="s">
        <v>273</v>
      </c>
      <c r="B331" s="1">
        <f t="shared" si="5"/>
        <v>329</v>
      </c>
      <c r="C331" s="1">
        <v>36</v>
      </c>
    </row>
    <row r="332" spans="1:3">
      <c r="A332" s="1" t="s">
        <v>272</v>
      </c>
      <c r="B332" s="1">
        <f t="shared" si="5"/>
        <v>330</v>
      </c>
      <c r="C332" s="1">
        <v>39</v>
      </c>
    </row>
    <row r="333" spans="1:3">
      <c r="A333" s="1" t="s">
        <v>271</v>
      </c>
      <c r="B333" s="1">
        <f t="shared" si="5"/>
        <v>331</v>
      </c>
      <c r="C333" s="1">
        <v>46</v>
      </c>
    </row>
    <row r="334" spans="1:3">
      <c r="A334" s="1" t="s">
        <v>270</v>
      </c>
      <c r="B334" s="1">
        <f t="shared" si="5"/>
        <v>332</v>
      </c>
      <c r="C334" s="1">
        <v>49</v>
      </c>
    </row>
    <row r="335" spans="1:3">
      <c r="A335" s="1" t="s">
        <v>269</v>
      </c>
      <c r="B335" s="1">
        <f t="shared" si="5"/>
        <v>333</v>
      </c>
      <c r="C335" s="1">
        <v>52</v>
      </c>
    </row>
    <row r="336" spans="1:3">
      <c r="A336" s="1" t="s">
        <v>268</v>
      </c>
      <c r="B336" s="1">
        <f t="shared" si="5"/>
        <v>334</v>
      </c>
      <c r="C336" s="1">
        <v>46</v>
      </c>
    </row>
    <row r="337" spans="1:3">
      <c r="A337" s="1" t="s">
        <v>267</v>
      </c>
      <c r="B337" s="1">
        <f t="shared" si="5"/>
        <v>335</v>
      </c>
      <c r="C337" s="1">
        <v>46</v>
      </c>
    </row>
    <row r="338" spans="1:3">
      <c r="A338" s="1" t="s">
        <v>266</v>
      </c>
      <c r="B338" s="1">
        <f t="shared" si="5"/>
        <v>336</v>
      </c>
      <c r="C338" s="1">
        <v>51</v>
      </c>
    </row>
    <row r="339" spans="1:3">
      <c r="A339" s="1" t="s">
        <v>265</v>
      </c>
      <c r="B339" s="1">
        <f t="shared" si="5"/>
        <v>337</v>
      </c>
      <c r="C339" s="1">
        <v>42</v>
      </c>
    </row>
    <row r="340" spans="1:3">
      <c r="A340" s="1" t="s">
        <v>264</v>
      </c>
      <c r="B340" s="1">
        <f t="shared" si="5"/>
        <v>338</v>
      </c>
      <c r="C340" s="1">
        <v>40</v>
      </c>
    </row>
    <row r="341" spans="1:3">
      <c r="A341" s="1" t="s">
        <v>263</v>
      </c>
      <c r="B341" s="1">
        <f t="shared" si="5"/>
        <v>339</v>
      </c>
      <c r="C341" s="1">
        <v>45</v>
      </c>
    </row>
    <row r="342" spans="1:3">
      <c r="A342" s="1" t="s">
        <v>262</v>
      </c>
      <c r="B342" s="1">
        <f t="shared" si="5"/>
        <v>340</v>
      </c>
      <c r="C342" s="1">
        <v>42</v>
      </c>
    </row>
    <row r="343" spans="1:3">
      <c r="A343" s="1" t="s">
        <v>261</v>
      </c>
      <c r="B343" s="1">
        <f t="shared" si="5"/>
        <v>341</v>
      </c>
      <c r="C343" s="1">
        <v>41</v>
      </c>
    </row>
    <row r="344" spans="1:3">
      <c r="A344" s="1" t="s">
        <v>260</v>
      </c>
      <c r="B344" s="1">
        <f t="shared" si="5"/>
        <v>342</v>
      </c>
      <c r="C344" s="1">
        <v>40</v>
      </c>
    </row>
    <row r="345" spans="1:3">
      <c r="A345" s="1" t="s">
        <v>259</v>
      </c>
      <c r="B345" s="1">
        <f t="shared" si="5"/>
        <v>343</v>
      </c>
      <c r="C345" s="1">
        <v>39</v>
      </c>
    </row>
    <row r="346" spans="1:3">
      <c r="A346" s="1" t="s">
        <v>258</v>
      </c>
      <c r="B346" s="1">
        <f t="shared" si="5"/>
        <v>344</v>
      </c>
      <c r="C346" s="1">
        <v>34</v>
      </c>
    </row>
    <row r="347" spans="1:3">
      <c r="A347" s="1" t="s">
        <v>257</v>
      </c>
      <c r="B347" s="1">
        <f t="shared" si="5"/>
        <v>345</v>
      </c>
      <c r="C347" s="1">
        <v>38</v>
      </c>
    </row>
    <row r="348" spans="1:3">
      <c r="A348" s="1" t="s">
        <v>256</v>
      </c>
      <c r="B348" s="1">
        <f t="shared" si="5"/>
        <v>346</v>
      </c>
      <c r="C348" s="1">
        <v>38</v>
      </c>
    </row>
    <row r="349" spans="1:3">
      <c r="A349" s="1" t="s">
        <v>255</v>
      </c>
      <c r="B349" s="1">
        <f t="shared" si="5"/>
        <v>347</v>
      </c>
      <c r="C349" s="1">
        <v>39</v>
      </c>
    </row>
    <row r="350" spans="1:3">
      <c r="A350" s="1" t="s">
        <v>254</v>
      </c>
      <c r="B350" s="1">
        <f t="shared" si="5"/>
        <v>348</v>
      </c>
      <c r="C350" s="1">
        <v>37</v>
      </c>
    </row>
    <row r="351" spans="1:3">
      <c r="A351" s="1" t="s">
        <v>253</v>
      </c>
      <c r="B351" s="1">
        <f t="shared" si="5"/>
        <v>349</v>
      </c>
      <c r="C351" s="1">
        <v>38</v>
      </c>
    </row>
    <row r="352" spans="1:3">
      <c r="A352" s="1" t="s">
        <v>252</v>
      </c>
      <c r="B352" s="1">
        <f t="shared" si="5"/>
        <v>350</v>
      </c>
      <c r="C352" s="1">
        <v>34</v>
      </c>
    </row>
    <row r="353" spans="1:3">
      <c r="A353" s="1" t="s">
        <v>251</v>
      </c>
      <c r="B353" s="1">
        <f t="shared" si="5"/>
        <v>351</v>
      </c>
      <c r="C353" s="1">
        <v>40</v>
      </c>
    </row>
    <row r="354" spans="1:3">
      <c r="A354" s="1" t="s">
        <v>250</v>
      </c>
      <c r="B354" s="1">
        <f t="shared" si="5"/>
        <v>352</v>
      </c>
      <c r="C354" s="1">
        <v>53</v>
      </c>
    </row>
    <row r="355" spans="1:3">
      <c r="A355" s="1" t="s">
        <v>249</v>
      </c>
      <c r="B355" s="1">
        <f t="shared" si="5"/>
        <v>353</v>
      </c>
      <c r="C355" s="1">
        <v>45</v>
      </c>
    </row>
    <row r="356" spans="1:3">
      <c r="A356" s="1" t="s">
        <v>248</v>
      </c>
      <c r="B356" s="1">
        <f t="shared" si="5"/>
        <v>354</v>
      </c>
      <c r="C356" s="1">
        <v>43</v>
      </c>
    </row>
    <row r="357" spans="1:3">
      <c r="A357" s="1" t="s">
        <v>247</v>
      </c>
      <c r="B357" s="1">
        <f t="shared" si="5"/>
        <v>355</v>
      </c>
      <c r="C357" s="1">
        <v>36</v>
      </c>
    </row>
    <row r="358" spans="1:3">
      <c r="A358" s="1" t="s">
        <v>246</v>
      </c>
      <c r="B358" s="1">
        <f t="shared" si="5"/>
        <v>356</v>
      </c>
      <c r="C358" s="1">
        <v>33</v>
      </c>
    </row>
    <row r="359" spans="1:3">
      <c r="A359" s="1" t="s">
        <v>245</v>
      </c>
      <c r="B359" s="1">
        <f t="shared" si="5"/>
        <v>357</v>
      </c>
      <c r="C359" s="1">
        <v>37</v>
      </c>
    </row>
    <row r="360" spans="1:3">
      <c r="A360" s="1" t="s">
        <v>244</v>
      </c>
      <c r="B360" s="1">
        <f t="shared" si="5"/>
        <v>358</v>
      </c>
      <c r="C360" s="1">
        <v>32</v>
      </c>
    </row>
    <row r="361" spans="1:3">
      <c r="A361" s="1" t="s">
        <v>243</v>
      </c>
      <c r="B361" s="1">
        <f t="shared" si="5"/>
        <v>359</v>
      </c>
      <c r="C361" s="1">
        <v>31</v>
      </c>
    </row>
    <row r="362" spans="1:3">
      <c r="A362" s="1" t="s">
        <v>242</v>
      </c>
      <c r="B362" s="1">
        <f t="shared" si="5"/>
        <v>360</v>
      </c>
      <c r="C362" s="1">
        <v>31</v>
      </c>
    </row>
    <row r="363" spans="1:3">
      <c r="A363" s="1" t="s">
        <v>241</v>
      </c>
      <c r="B363" s="1">
        <f t="shared" si="5"/>
        <v>361</v>
      </c>
      <c r="C363" s="1">
        <v>31</v>
      </c>
    </row>
    <row r="364" spans="1:3">
      <c r="A364" s="1" t="s">
        <v>240</v>
      </c>
      <c r="B364" s="1">
        <f t="shared" si="5"/>
        <v>362</v>
      </c>
      <c r="C364" s="1">
        <v>27</v>
      </c>
    </row>
    <row r="365" spans="1:3">
      <c r="A365" s="1" t="s">
        <v>239</v>
      </c>
      <c r="B365" s="1">
        <f t="shared" si="5"/>
        <v>363</v>
      </c>
      <c r="C365" s="1">
        <v>28</v>
      </c>
    </row>
    <row r="366" spans="1:3">
      <c r="A366" s="1" t="s">
        <v>238</v>
      </c>
      <c r="B366" s="1">
        <f t="shared" si="5"/>
        <v>364</v>
      </c>
      <c r="C366" s="1">
        <v>24</v>
      </c>
    </row>
    <row r="367" spans="1:3">
      <c r="A367" s="1" t="s">
        <v>237</v>
      </c>
      <c r="B367" s="1">
        <f t="shared" si="5"/>
        <v>365</v>
      </c>
      <c r="C367" s="1">
        <v>38</v>
      </c>
    </row>
    <row r="368" spans="1:3">
      <c r="A368" s="1" t="s">
        <v>236</v>
      </c>
      <c r="B368" s="1">
        <f t="shared" si="5"/>
        <v>366</v>
      </c>
      <c r="C368" s="1">
        <v>40</v>
      </c>
    </row>
    <row r="369" spans="1:3">
      <c r="A369" s="1" t="s">
        <v>235</v>
      </c>
      <c r="B369" s="1">
        <f t="shared" si="5"/>
        <v>367</v>
      </c>
      <c r="C369" s="1">
        <v>38</v>
      </c>
    </row>
    <row r="370" spans="1:3">
      <c r="A370" s="1" t="s">
        <v>234</v>
      </c>
      <c r="B370" s="1">
        <f t="shared" si="5"/>
        <v>368</v>
      </c>
      <c r="C370" s="1">
        <v>40</v>
      </c>
    </row>
    <row r="371" spans="1:3">
      <c r="A371" s="1" t="s">
        <v>233</v>
      </c>
      <c r="B371" s="1">
        <f t="shared" si="5"/>
        <v>369</v>
      </c>
      <c r="C371" s="1">
        <v>39</v>
      </c>
    </row>
    <row r="372" spans="1:3">
      <c r="A372" s="1" t="s">
        <v>232</v>
      </c>
      <c r="B372" s="1">
        <f t="shared" si="5"/>
        <v>370</v>
      </c>
      <c r="C372" s="1">
        <v>37</v>
      </c>
    </row>
    <row r="373" spans="1:3">
      <c r="A373" s="1" t="s">
        <v>231</v>
      </c>
      <c r="B373" s="1">
        <f t="shared" si="5"/>
        <v>371</v>
      </c>
      <c r="C373" s="1">
        <v>36</v>
      </c>
    </row>
    <row r="374" spans="1:3">
      <c r="A374" s="1" t="s">
        <v>230</v>
      </c>
      <c r="B374" s="1">
        <f t="shared" si="5"/>
        <v>372</v>
      </c>
      <c r="C374" s="1">
        <v>39</v>
      </c>
    </row>
    <row r="375" spans="1:3">
      <c r="A375" s="1" t="s">
        <v>229</v>
      </c>
      <c r="B375" s="1">
        <f t="shared" si="5"/>
        <v>373</v>
      </c>
      <c r="C375" s="1">
        <v>36</v>
      </c>
    </row>
    <row r="376" spans="1:3">
      <c r="A376" s="1" t="s">
        <v>228</v>
      </c>
      <c r="B376" s="1">
        <f t="shared" si="5"/>
        <v>374</v>
      </c>
      <c r="C376" s="1">
        <v>37</v>
      </c>
    </row>
    <row r="377" spans="1:3">
      <c r="A377" s="1" t="s">
        <v>227</v>
      </c>
      <c r="B377" s="1">
        <f t="shared" si="5"/>
        <v>375</v>
      </c>
      <c r="C377" s="1">
        <v>22</v>
      </c>
    </row>
    <row r="378" spans="1:3">
      <c r="A378" s="1" t="s">
        <v>226</v>
      </c>
      <c r="B378" s="1">
        <f t="shared" si="5"/>
        <v>376</v>
      </c>
      <c r="C378" s="1">
        <v>31</v>
      </c>
    </row>
    <row r="379" spans="1:3">
      <c r="A379" s="1" t="s">
        <v>225</v>
      </c>
      <c r="B379" s="1">
        <f t="shared" si="5"/>
        <v>377</v>
      </c>
      <c r="C379" s="1">
        <v>34</v>
      </c>
    </row>
    <row r="380" spans="1:3">
      <c r="A380" s="1" t="s">
        <v>224</v>
      </c>
      <c r="B380" s="1">
        <f t="shared" si="5"/>
        <v>378</v>
      </c>
      <c r="C380" s="1">
        <v>43</v>
      </c>
    </row>
    <row r="381" spans="1:3">
      <c r="A381" s="1" t="s">
        <v>223</v>
      </c>
      <c r="B381" s="1">
        <f t="shared" si="5"/>
        <v>379</v>
      </c>
      <c r="C381" s="1">
        <v>42</v>
      </c>
    </row>
    <row r="382" spans="1:3">
      <c r="A382" s="1" t="s">
        <v>222</v>
      </c>
      <c r="B382" s="1">
        <f t="shared" si="5"/>
        <v>380</v>
      </c>
      <c r="C382" s="1">
        <v>46</v>
      </c>
    </row>
    <row r="383" spans="1:3">
      <c r="A383" s="1" t="s">
        <v>221</v>
      </c>
      <c r="B383" s="1">
        <f t="shared" si="5"/>
        <v>381</v>
      </c>
      <c r="C383" s="1">
        <v>44</v>
      </c>
    </row>
    <row r="384" spans="1:3">
      <c r="A384" s="1" t="s">
        <v>220</v>
      </c>
      <c r="B384" s="1">
        <f t="shared" si="5"/>
        <v>382</v>
      </c>
      <c r="C384" s="1">
        <v>41</v>
      </c>
    </row>
    <row r="385" spans="1:3">
      <c r="A385" s="1" t="s">
        <v>219</v>
      </c>
      <c r="B385" s="1">
        <f t="shared" si="5"/>
        <v>383</v>
      </c>
      <c r="C385" s="1">
        <v>53</v>
      </c>
    </row>
    <row r="386" spans="1:3">
      <c r="A386" s="1" t="s">
        <v>218</v>
      </c>
      <c r="B386" s="1">
        <f t="shared" si="5"/>
        <v>384</v>
      </c>
      <c r="C386" s="1">
        <v>55</v>
      </c>
    </row>
    <row r="387" spans="1:3">
      <c r="A387" s="1" t="s">
        <v>217</v>
      </c>
      <c r="B387" s="1">
        <f t="shared" si="5"/>
        <v>385</v>
      </c>
      <c r="C387" s="1">
        <v>53</v>
      </c>
    </row>
    <row r="388" spans="1:3">
      <c r="A388" s="1" t="s">
        <v>216</v>
      </c>
      <c r="B388" s="1">
        <f t="shared" ref="B388:B451" si="6">+B387+1</f>
        <v>386</v>
      </c>
      <c r="C388" s="1">
        <v>50</v>
      </c>
    </row>
    <row r="389" spans="1:3">
      <c r="A389" s="1" t="s">
        <v>215</v>
      </c>
      <c r="B389" s="1">
        <f t="shared" si="6"/>
        <v>387</v>
      </c>
      <c r="C389" s="1">
        <v>54</v>
      </c>
    </row>
    <row r="390" spans="1:3">
      <c r="A390" s="1" t="s">
        <v>214</v>
      </c>
      <c r="B390" s="1">
        <f t="shared" si="6"/>
        <v>388</v>
      </c>
      <c r="C390" s="1">
        <v>51</v>
      </c>
    </row>
    <row r="391" spans="1:3">
      <c r="A391" s="1" t="s">
        <v>213</v>
      </c>
      <c r="B391" s="1">
        <f t="shared" si="6"/>
        <v>389</v>
      </c>
      <c r="C391" s="1">
        <v>64</v>
      </c>
    </row>
    <row r="392" spans="1:3">
      <c r="A392" s="1" t="s">
        <v>212</v>
      </c>
      <c r="B392" s="1">
        <f t="shared" si="6"/>
        <v>390</v>
      </c>
      <c r="C392" s="1">
        <v>51</v>
      </c>
    </row>
    <row r="393" spans="1:3">
      <c r="A393" s="1" t="s">
        <v>211</v>
      </c>
      <c r="B393" s="1">
        <f t="shared" si="6"/>
        <v>391</v>
      </c>
      <c r="C393" s="1">
        <v>52</v>
      </c>
    </row>
    <row r="394" spans="1:3">
      <c r="A394" s="1" t="s">
        <v>210</v>
      </c>
      <c r="B394" s="1">
        <f t="shared" si="6"/>
        <v>392</v>
      </c>
      <c r="C394" s="1">
        <v>51</v>
      </c>
    </row>
    <row r="395" spans="1:3">
      <c r="A395" s="1" t="s">
        <v>209</v>
      </c>
      <c r="B395" s="1">
        <f t="shared" si="6"/>
        <v>393</v>
      </c>
      <c r="C395" s="1">
        <v>45</v>
      </c>
    </row>
    <row r="396" spans="1:3">
      <c r="A396" s="1" t="s">
        <v>208</v>
      </c>
      <c r="B396" s="1">
        <f t="shared" si="6"/>
        <v>394</v>
      </c>
      <c r="C396" s="1">
        <v>47</v>
      </c>
    </row>
    <row r="397" spans="1:3">
      <c r="A397" s="1" t="s">
        <v>207</v>
      </c>
      <c r="B397" s="1">
        <f t="shared" si="6"/>
        <v>395</v>
      </c>
      <c r="C397" s="1">
        <v>45</v>
      </c>
    </row>
    <row r="398" spans="1:3">
      <c r="A398" s="1" t="s">
        <v>206</v>
      </c>
      <c r="B398" s="1">
        <f t="shared" si="6"/>
        <v>396</v>
      </c>
      <c r="C398" s="1">
        <v>41</v>
      </c>
    </row>
    <row r="399" spans="1:3">
      <c r="A399" s="1" t="s">
        <v>205</v>
      </c>
      <c r="B399" s="1">
        <f t="shared" si="6"/>
        <v>397</v>
      </c>
      <c r="C399" s="1">
        <v>48</v>
      </c>
    </row>
    <row r="400" spans="1:3">
      <c r="A400" s="1" t="s">
        <v>204</v>
      </c>
      <c r="B400" s="1">
        <f t="shared" si="6"/>
        <v>398</v>
      </c>
      <c r="C400" s="1">
        <v>48</v>
      </c>
    </row>
    <row r="401" spans="1:3">
      <c r="A401" s="1" t="s">
        <v>203</v>
      </c>
      <c r="B401" s="1">
        <f t="shared" si="6"/>
        <v>399</v>
      </c>
      <c r="C401" s="1">
        <v>49</v>
      </c>
    </row>
    <row r="402" spans="1:3">
      <c r="A402" s="1" t="s">
        <v>202</v>
      </c>
      <c r="B402" s="1">
        <f t="shared" si="6"/>
        <v>400</v>
      </c>
      <c r="C402" s="1">
        <v>48</v>
      </c>
    </row>
    <row r="403" spans="1:3">
      <c r="A403" s="1" t="s">
        <v>201</v>
      </c>
      <c r="B403" s="1">
        <f t="shared" si="6"/>
        <v>401</v>
      </c>
      <c r="C403" s="1">
        <v>48</v>
      </c>
    </row>
    <row r="404" spans="1:3">
      <c r="A404" s="1" t="s">
        <v>200</v>
      </c>
      <c r="B404" s="1">
        <f t="shared" si="6"/>
        <v>402</v>
      </c>
      <c r="C404" s="1">
        <v>43</v>
      </c>
    </row>
    <row r="405" spans="1:3">
      <c r="A405" s="1" t="s">
        <v>199</v>
      </c>
      <c r="B405" s="1">
        <f t="shared" si="6"/>
        <v>403</v>
      </c>
      <c r="C405" s="1">
        <v>46</v>
      </c>
    </row>
    <row r="406" spans="1:3">
      <c r="A406" s="1" t="s">
        <v>198</v>
      </c>
      <c r="B406" s="1">
        <f t="shared" si="6"/>
        <v>404</v>
      </c>
      <c r="C406" s="1">
        <v>43</v>
      </c>
    </row>
    <row r="407" spans="1:3">
      <c r="A407" s="1" t="s">
        <v>197</v>
      </c>
      <c r="B407" s="1">
        <f t="shared" si="6"/>
        <v>405</v>
      </c>
      <c r="C407" s="1">
        <v>42</v>
      </c>
    </row>
    <row r="408" spans="1:3">
      <c r="A408" s="1" t="s">
        <v>196</v>
      </c>
      <c r="B408" s="1">
        <f t="shared" si="6"/>
        <v>406</v>
      </c>
      <c r="C408" s="1">
        <v>45</v>
      </c>
    </row>
    <row r="409" spans="1:3">
      <c r="A409" s="1" t="s">
        <v>195</v>
      </c>
      <c r="B409" s="1">
        <f t="shared" si="6"/>
        <v>407</v>
      </c>
      <c r="C409" s="1">
        <v>44</v>
      </c>
    </row>
    <row r="410" spans="1:3">
      <c r="A410" s="1" t="s">
        <v>194</v>
      </c>
      <c r="B410" s="1">
        <f t="shared" si="6"/>
        <v>408</v>
      </c>
      <c r="C410" s="1">
        <v>47</v>
      </c>
    </row>
    <row r="411" spans="1:3">
      <c r="A411" s="1" t="s">
        <v>193</v>
      </c>
      <c r="B411" s="1">
        <f t="shared" si="6"/>
        <v>409</v>
      </c>
      <c r="C411" s="1">
        <v>45</v>
      </c>
    </row>
    <row r="412" spans="1:3">
      <c r="A412" s="1" t="s">
        <v>192</v>
      </c>
      <c r="B412" s="1">
        <f t="shared" si="6"/>
        <v>410</v>
      </c>
      <c r="C412" s="1">
        <v>43</v>
      </c>
    </row>
    <row r="413" spans="1:3">
      <c r="A413" s="1" t="s">
        <v>191</v>
      </c>
      <c r="B413" s="1">
        <f t="shared" si="6"/>
        <v>411</v>
      </c>
      <c r="C413" s="1">
        <v>38</v>
      </c>
    </row>
    <row r="414" spans="1:3">
      <c r="A414" s="1" t="s">
        <v>190</v>
      </c>
      <c r="B414" s="1">
        <f t="shared" si="6"/>
        <v>412</v>
      </c>
      <c r="C414" s="1">
        <v>40</v>
      </c>
    </row>
    <row r="415" spans="1:3">
      <c r="A415" s="1" t="s">
        <v>189</v>
      </c>
      <c r="B415" s="1">
        <f t="shared" si="6"/>
        <v>413</v>
      </c>
      <c r="C415" s="1">
        <v>41</v>
      </c>
    </row>
    <row r="416" spans="1:3">
      <c r="A416" s="1" t="s">
        <v>188</v>
      </c>
      <c r="B416" s="1">
        <f t="shared" si="6"/>
        <v>414</v>
      </c>
      <c r="C416" s="1">
        <v>38</v>
      </c>
    </row>
    <row r="417" spans="1:3">
      <c r="A417" s="1" t="s">
        <v>187</v>
      </c>
      <c r="B417" s="1">
        <f t="shared" si="6"/>
        <v>415</v>
      </c>
      <c r="C417" s="1">
        <v>35</v>
      </c>
    </row>
    <row r="418" spans="1:3">
      <c r="A418" s="1" t="s">
        <v>186</v>
      </c>
      <c r="B418" s="1">
        <f t="shared" si="6"/>
        <v>416</v>
      </c>
      <c r="C418" s="1">
        <v>35</v>
      </c>
    </row>
    <row r="419" spans="1:3">
      <c r="A419" s="1" t="s">
        <v>185</v>
      </c>
      <c r="B419" s="1">
        <f t="shared" si="6"/>
        <v>417</v>
      </c>
      <c r="C419" s="1">
        <v>59</v>
      </c>
    </row>
    <row r="420" spans="1:3">
      <c r="A420" s="1" t="s">
        <v>184</v>
      </c>
      <c r="B420" s="1">
        <f t="shared" si="6"/>
        <v>418</v>
      </c>
      <c r="C420" s="1">
        <v>65</v>
      </c>
    </row>
    <row r="421" spans="1:3">
      <c r="A421" s="1" t="s">
        <v>183</v>
      </c>
      <c r="B421" s="1">
        <f t="shared" si="6"/>
        <v>419</v>
      </c>
      <c r="C421" s="1">
        <v>69</v>
      </c>
    </row>
    <row r="422" spans="1:3">
      <c r="A422" s="1" t="s">
        <v>182</v>
      </c>
      <c r="B422" s="1">
        <f t="shared" si="6"/>
        <v>420</v>
      </c>
      <c r="C422" s="1">
        <v>56</v>
      </c>
    </row>
    <row r="423" spans="1:3">
      <c r="A423" s="1" t="s">
        <v>181</v>
      </c>
      <c r="B423" s="1">
        <f t="shared" si="6"/>
        <v>421</v>
      </c>
      <c r="C423" s="1">
        <v>51</v>
      </c>
    </row>
    <row r="424" spans="1:3">
      <c r="A424" s="1" t="s">
        <v>180</v>
      </c>
      <c r="B424" s="1">
        <f t="shared" si="6"/>
        <v>422</v>
      </c>
      <c r="C424" s="1">
        <v>59</v>
      </c>
    </row>
    <row r="425" spans="1:3">
      <c r="A425" s="1" t="s">
        <v>179</v>
      </c>
      <c r="B425" s="1">
        <f t="shared" si="6"/>
        <v>423</v>
      </c>
      <c r="C425" s="1">
        <v>57</v>
      </c>
    </row>
    <row r="426" spans="1:3">
      <c r="A426" s="1" t="s">
        <v>178</v>
      </c>
      <c r="B426" s="1">
        <f t="shared" si="6"/>
        <v>424</v>
      </c>
      <c r="C426" s="1">
        <v>59</v>
      </c>
    </row>
    <row r="427" spans="1:3">
      <c r="A427" s="1" t="s">
        <v>177</v>
      </c>
      <c r="B427" s="1">
        <f t="shared" si="6"/>
        <v>425</v>
      </c>
      <c r="C427" s="1">
        <v>49</v>
      </c>
    </row>
    <row r="428" spans="1:3">
      <c r="A428" s="1" t="s">
        <v>176</v>
      </c>
      <c r="B428" s="1">
        <f t="shared" si="6"/>
        <v>426</v>
      </c>
      <c r="C428" s="1">
        <v>52</v>
      </c>
    </row>
    <row r="429" spans="1:3">
      <c r="A429" s="1" t="s">
        <v>175</v>
      </c>
      <c r="B429" s="1">
        <f t="shared" si="6"/>
        <v>427</v>
      </c>
      <c r="C429" s="1">
        <v>54</v>
      </c>
    </row>
    <row r="430" spans="1:3">
      <c r="A430" s="1" t="s">
        <v>174</v>
      </c>
      <c r="B430" s="1">
        <f t="shared" si="6"/>
        <v>428</v>
      </c>
      <c r="C430" s="1">
        <v>61</v>
      </c>
    </row>
    <row r="431" spans="1:3">
      <c r="A431" s="1" t="s">
        <v>173</v>
      </c>
      <c r="B431" s="1">
        <f t="shared" si="6"/>
        <v>429</v>
      </c>
      <c r="C431" s="1">
        <v>65</v>
      </c>
    </row>
    <row r="432" spans="1:3">
      <c r="A432" s="1" t="s">
        <v>172</v>
      </c>
      <c r="B432" s="1">
        <f t="shared" si="6"/>
        <v>430</v>
      </c>
      <c r="C432" s="1">
        <v>63</v>
      </c>
    </row>
    <row r="433" spans="1:3">
      <c r="A433" s="1" t="s">
        <v>171</v>
      </c>
      <c r="B433" s="1">
        <f t="shared" si="6"/>
        <v>431</v>
      </c>
      <c r="C433" s="1">
        <v>66</v>
      </c>
    </row>
    <row r="434" spans="1:3">
      <c r="A434" s="1" t="s">
        <v>170</v>
      </c>
      <c r="B434" s="1">
        <f t="shared" si="6"/>
        <v>432</v>
      </c>
      <c r="C434" s="1">
        <v>68</v>
      </c>
    </row>
    <row r="435" spans="1:3">
      <c r="A435" s="1" t="s">
        <v>169</v>
      </c>
      <c r="B435" s="1">
        <f t="shared" si="6"/>
        <v>433</v>
      </c>
      <c r="C435" s="1">
        <v>67</v>
      </c>
    </row>
    <row r="436" spans="1:3">
      <c r="A436" s="1" t="s">
        <v>168</v>
      </c>
      <c r="B436" s="1">
        <f t="shared" si="6"/>
        <v>434</v>
      </c>
      <c r="C436" s="1">
        <v>60</v>
      </c>
    </row>
    <row r="437" spans="1:3">
      <c r="A437" s="1" t="s">
        <v>167</v>
      </c>
      <c r="B437" s="1">
        <f t="shared" si="6"/>
        <v>435</v>
      </c>
      <c r="C437" s="1">
        <v>80</v>
      </c>
    </row>
    <row r="438" spans="1:3">
      <c r="A438" s="1" t="s">
        <v>166</v>
      </c>
      <c r="B438" s="1">
        <f t="shared" si="6"/>
        <v>436</v>
      </c>
      <c r="C438" s="1">
        <v>90</v>
      </c>
    </row>
    <row r="439" spans="1:3">
      <c r="A439" s="1" t="s">
        <v>165</v>
      </c>
      <c r="B439" s="1">
        <f t="shared" si="6"/>
        <v>437</v>
      </c>
      <c r="C439" s="1">
        <v>90</v>
      </c>
    </row>
    <row r="440" spans="1:3">
      <c r="A440" s="1" t="s">
        <v>164</v>
      </c>
      <c r="B440" s="1">
        <f t="shared" si="6"/>
        <v>438</v>
      </c>
      <c r="C440" s="1">
        <v>80</v>
      </c>
    </row>
    <row r="441" spans="1:3">
      <c r="A441" s="1" t="s">
        <v>163</v>
      </c>
      <c r="B441" s="1">
        <f t="shared" si="6"/>
        <v>439</v>
      </c>
      <c r="C441" s="1">
        <v>74</v>
      </c>
    </row>
    <row r="442" spans="1:3">
      <c r="A442" s="1" t="s">
        <v>162</v>
      </c>
      <c r="B442" s="1">
        <f t="shared" si="6"/>
        <v>440</v>
      </c>
      <c r="C442" s="1">
        <v>72</v>
      </c>
    </row>
    <row r="443" spans="1:3">
      <c r="A443" s="1" t="s">
        <v>161</v>
      </c>
      <c r="B443" s="1">
        <f t="shared" si="6"/>
        <v>441</v>
      </c>
      <c r="C443" s="1">
        <v>80</v>
      </c>
    </row>
    <row r="444" spans="1:3">
      <c r="A444" s="1" t="s">
        <v>160</v>
      </c>
      <c r="B444" s="1">
        <f t="shared" si="6"/>
        <v>442</v>
      </c>
      <c r="C444" s="1">
        <v>76</v>
      </c>
    </row>
    <row r="445" spans="1:3">
      <c r="A445" s="1" t="s">
        <v>159</v>
      </c>
      <c r="B445" s="1">
        <f t="shared" si="6"/>
        <v>443</v>
      </c>
      <c r="C445" s="1">
        <v>83</v>
      </c>
    </row>
    <row r="446" spans="1:3">
      <c r="A446" s="1" t="s">
        <v>158</v>
      </c>
      <c r="B446" s="1">
        <f t="shared" si="6"/>
        <v>444</v>
      </c>
      <c r="C446" s="1">
        <v>75</v>
      </c>
    </row>
    <row r="447" spans="1:3">
      <c r="A447" s="1" t="s">
        <v>157</v>
      </c>
      <c r="B447" s="1">
        <f t="shared" si="6"/>
        <v>445</v>
      </c>
      <c r="C447" s="1">
        <v>84</v>
      </c>
    </row>
    <row r="448" spans="1:3">
      <c r="A448" s="1" t="s">
        <v>156</v>
      </c>
      <c r="B448" s="1">
        <f t="shared" si="6"/>
        <v>446</v>
      </c>
      <c r="C448" s="1">
        <v>79</v>
      </c>
    </row>
    <row r="449" spans="1:3">
      <c r="A449" s="1" t="s">
        <v>155</v>
      </c>
      <c r="B449" s="1">
        <f t="shared" si="6"/>
        <v>447</v>
      </c>
      <c r="C449" s="1">
        <v>83</v>
      </c>
    </row>
    <row r="450" spans="1:3">
      <c r="A450" s="1" t="s">
        <v>154</v>
      </c>
      <c r="B450" s="1">
        <f t="shared" si="6"/>
        <v>448</v>
      </c>
      <c r="C450" s="1">
        <v>73</v>
      </c>
    </row>
    <row r="451" spans="1:3">
      <c r="A451" s="1" t="s">
        <v>153</v>
      </c>
      <c r="B451" s="1">
        <f t="shared" si="6"/>
        <v>449</v>
      </c>
      <c r="C451" s="1">
        <v>67</v>
      </c>
    </row>
    <row r="452" spans="1:3">
      <c r="A452" s="1" t="s">
        <v>152</v>
      </c>
      <c r="B452" s="1">
        <f t="shared" ref="B452:B515" si="7">+B451+1</f>
        <v>450</v>
      </c>
      <c r="C452" s="1">
        <v>80</v>
      </c>
    </row>
    <row r="453" spans="1:3">
      <c r="A453" s="1" t="s">
        <v>151</v>
      </c>
      <c r="B453" s="1">
        <f t="shared" si="7"/>
        <v>451</v>
      </c>
      <c r="C453" s="1">
        <v>75</v>
      </c>
    </row>
    <row r="454" spans="1:3">
      <c r="A454" s="1" t="s">
        <v>150</v>
      </c>
      <c r="B454" s="1">
        <f t="shared" si="7"/>
        <v>452</v>
      </c>
      <c r="C454" s="1">
        <v>74</v>
      </c>
    </row>
    <row r="455" spans="1:3">
      <c r="A455" s="1" t="s">
        <v>149</v>
      </c>
      <c r="B455" s="1">
        <f t="shared" si="7"/>
        <v>453</v>
      </c>
      <c r="C455" s="1">
        <v>74</v>
      </c>
    </row>
    <row r="456" spans="1:3">
      <c r="A456" s="1" t="s">
        <v>148</v>
      </c>
      <c r="B456" s="1">
        <f t="shared" si="7"/>
        <v>454</v>
      </c>
      <c r="C456" s="1">
        <v>73</v>
      </c>
    </row>
    <row r="457" spans="1:3">
      <c r="A457" s="1" t="s">
        <v>147</v>
      </c>
      <c r="B457" s="1">
        <f t="shared" si="7"/>
        <v>455</v>
      </c>
      <c r="C457" s="1">
        <v>75</v>
      </c>
    </row>
    <row r="458" spans="1:3">
      <c r="A458" s="1" t="s">
        <v>146</v>
      </c>
      <c r="B458" s="1">
        <f t="shared" si="7"/>
        <v>456</v>
      </c>
      <c r="C458" s="1">
        <v>70</v>
      </c>
    </row>
    <row r="459" spans="1:3">
      <c r="A459" s="1" t="s">
        <v>145</v>
      </c>
      <c r="B459" s="1">
        <f t="shared" si="7"/>
        <v>457</v>
      </c>
      <c r="C459" s="1">
        <v>71</v>
      </c>
    </row>
    <row r="460" spans="1:3">
      <c r="A460" s="1" t="s">
        <v>144</v>
      </c>
      <c r="B460" s="1">
        <f t="shared" si="7"/>
        <v>458</v>
      </c>
      <c r="C460" s="1">
        <v>65</v>
      </c>
    </row>
    <row r="461" spans="1:3">
      <c r="A461" s="1" t="s">
        <v>143</v>
      </c>
      <c r="B461" s="1">
        <f t="shared" si="7"/>
        <v>459</v>
      </c>
      <c r="C461" s="1">
        <v>64</v>
      </c>
    </row>
    <row r="462" spans="1:3">
      <c r="A462" s="1" t="s">
        <v>142</v>
      </c>
      <c r="B462" s="1">
        <f t="shared" si="7"/>
        <v>460</v>
      </c>
      <c r="C462" s="1">
        <v>59</v>
      </c>
    </row>
    <row r="463" spans="1:3">
      <c r="A463" s="1" t="s">
        <v>141</v>
      </c>
      <c r="B463" s="1">
        <f t="shared" si="7"/>
        <v>461</v>
      </c>
      <c r="C463" s="1">
        <v>67</v>
      </c>
    </row>
    <row r="464" spans="1:3">
      <c r="A464" s="1" t="s">
        <v>140</v>
      </c>
      <c r="B464" s="1">
        <f t="shared" si="7"/>
        <v>462</v>
      </c>
      <c r="C464" s="1">
        <v>60</v>
      </c>
    </row>
    <row r="465" spans="1:3">
      <c r="A465" s="1" t="s">
        <v>139</v>
      </c>
      <c r="B465" s="1">
        <f t="shared" si="7"/>
        <v>463</v>
      </c>
      <c r="C465" s="1">
        <v>58</v>
      </c>
    </row>
    <row r="466" spans="1:3">
      <c r="A466" s="1" t="s">
        <v>138</v>
      </c>
      <c r="B466" s="1">
        <f t="shared" si="7"/>
        <v>464</v>
      </c>
      <c r="C466" s="1">
        <v>60</v>
      </c>
    </row>
    <row r="467" spans="1:3">
      <c r="A467" s="1" t="s">
        <v>137</v>
      </c>
      <c r="B467" s="1">
        <f t="shared" si="7"/>
        <v>465</v>
      </c>
      <c r="C467" s="1">
        <v>57</v>
      </c>
    </row>
    <row r="468" spans="1:3">
      <c r="A468" s="1" t="s">
        <v>136</v>
      </c>
      <c r="B468" s="1">
        <f t="shared" si="7"/>
        <v>466</v>
      </c>
      <c r="C468" s="1">
        <v>52</v>
      </c>
    </row>
    <row r="469" spans="1:3">
      <c r="A469" s="1" t="s">
        <v>135</v>
      </c>
      <c r="B469" s="1">
        <f t="shared" si="7"/>
        <v>467</v>
      </c>
      <c r="C469" s="1">
        <v>54</v>
      </c>
    </row>
    <row r="470" spans="1:3">
      <c r="A470" s="1" t="s">
        <v>134</v>
      </c>
      <c r="B470" s="1">
        <f t="shared" si="7"/>
        <v>468</v>
      </c>
      <c r="C470" s="1">
        <v>53</v>
      </c>
    </row>
    <row r="471" spans="1:3">
      <c r="A471" s="1" t="s">
        <v>133</v>
      </c>
      <c r="B471" s="1">
        <f t="shared" si="7"/>
        <v>469</v>
      </c>
      <c r="C471" s="1">
        <v>59</v>
      </c>
    </row>
    <row r="472" spans="1:3">
      <c r="A472" s="1" t="s">
        <v>132</v>
      </c>
      <c r="B472" s="1">
        <f t="shared" si="7"/>
        <v>470</v>
      </c>
      <c r="C472" s="1">
        <v>86</v>
      </c>
    </row>
    <row r="473" spans="1:3">
      <c r="A473" s="1" t="s">
        <v>131</v>
      </c>
      <c r="B473" s="1">
        <f t="shared" si="7"/>
        <v>471</v>
      </c>
      <c r="C473" s="1">
        <v>76</v>
      </c>
    </row>
    <row r="474" spans="1:3">
      <c r="A474" s="1" t="s">
        <v>130</v>
      </c>
      <c r="B474" s="1">
        <f t="shared" si="7"/>
        <v>472</v>
      </c>
      <c r="C474" s="1">
        <v>77</v>
      </c>
    </row>
    <row r="475" spans="1:3">
      <c r="A475" s="1" t="s">
        <v>129</v>
      </c>
      <c r="B475" s="1">
        <f t="shared" si="7"/>
        <v>473</v>
      </c>
      <c r="C475" s="1">
        <v>72</v>
      </c>
    </row>
    <row r="476" spans="1:3">
      <c r="A476" s="1" t="s">
        <v>128</v>
      </c>
      <c r="B476" s="1">
        <f t="shared" si="7"/>
        <v>474</v>
      </c>
      <c r="C476" s="1">
        <v>74</v>
      </c>
    </row>
    <row r="477" spans="1:3">
      <c r="A477" s="1" t="s">
        <v>127</v>
      </c>
      <c r="B477" s="1">
        <f t="shared" si="7"/>
        <v>475</v>
      </c>
      <c r="C477" s="1">
        <v>68</v>
      </c>
    </row>
    <row r="478" spans="1:3">
      <c r="A478" s="1" t="s">
        <v>126</v>
      </c>
      <c r="B478" s="1">
        <f t="shared" si="7"/>
        <v>476</v>
      </c>
      <c r="C478" s="1">
        <v>84</v>
      </c>
    </row>
    <row r="479" spans="1:3">
      <c r="A479" s="1" t="s">
        <v>125</v>
      </c>
      <c r="B479" s="1">
        <f t="shared" si="7"/>
        <v>477</v>
      </c>
      <c r="C479" s="1">
        <v>74</v>
      </c>
    </row>
    <row r="480" spans="1:3">
      <c r="A480" s="1" t="s">
        <v>124</v>
      </c>
      <c r="B480" s="1">
        <f t="shared" si="7"/>
        <v>478</v>
      </c>
      <c r="C480" s="1">
        <v>82</v>
      </c>
    </row>
    <row r="481" spans="1:3">
      <c r="A481" s="1" t="s">
        <v>123</v>
      </c>
      <c r="B481" s="1">
        <f t="shared" si="7"/>
        <v>479</v>
      </c>
      <c r="C481" s="1">
        <v>74</v>
      </c>
    </row>
    <row r="482" spans="1:3">
      <c r="A482" s="1" t="s">
        <v>122</v>
      </c>
      <c r="B482" s="1">
        <f t="shared" si="7"/>
        <v>480</v>
      </c>
      <c r="C482" s="1">
        <v>74</v>
      </c>
    </row>
    <row r="483" spans="1:3">
      <c r="A483" s="1" t="s">
        <v>121</v>
      </c>
      <c r="B483" s="1">
        <f t="shared" si="7"/>
        <v>481</v>
      </c>
      <c r="C483" s="1">
        <v>83</v>
      </c>
    </row>
    <row r="484" spans="1:3">
      <c r="A484" s="1" t="s">
        <v>120</v>
      </c>
      <c r="B484" s="1">
        <f t="shared" si="7"/>
        <v>482</v>
      </c>
      <c r="C484" s="1">
        <v>79</v>
      </c>
    </row>
    <row r="485" spans="1:3">
      <c r="A485" s="1" t="s">
        <v>119</v>
      </c>
      <c r="B485" s="1">
        <f t="shared" si="7"/>
        <v>483</v>
      </c>
      <c r="C485" s="1">
        <v>77</v>
      </c>
    </row>
    <row r="486" spans="1:3">
      <c r="A486" s="1" t="s">
        <v>118</v>
      </c>
      <c r="B486" s="1">
        <f t="shared" si="7"/>
        <v>484</v>
      </c>
      <c r="C486" s="1">
        <v>86</v>
      </c>
    </row>
    <row r="487" spans="1:3">
      <c r="A487" s="1" t="s">
        <v>117</v>
      </c>
      <c r="B487" s="1">
        <f t="shared" si="7"/>
        <v>485</v>
      </c>
      <c r="C487" s="1">
        <v>89</v>
      </c>
    </row>
    <row r="488" spans="1:3">
      <c r="A488" s="1" t="s">
        <v>116</v>
      </c>
      <c r="B488" s="1">
        <f t="shared" si="7"/>
        <v>486</v>
      </c>
      <c r="C488" s="1">
        <v>75</v>
      </c>
    </row>
    <row r="489" spans="1:3">
      <c r="A489" s="1" t="s">
        <v>115</v>
      </c>
      <c r="B489" s="1">
        <f t="shared" si="7"/>
        <v>487</v>
      </c>
      <c r="C489" s="1">
        <v>92</v>
      </c>
    </row>
    <row r="490" spans="1:3">
      <c r="A490" s="1" t="s">
        <v>114</v>
      </c>
      <c r="B490" s="1">
        <f t="shared" si="7"/>
        <v>488</v>
      </c>
      <c r="C490" s="1">
        <v>100</v>
      </c>
    </row>
    <row r="491" spans="1:3">
      <c r="A491" s="1" t="s">
        <v>113</v>
      </c>
      <c r="B491" s="1">
        <f t="shared" si="7"/>
        <v>489</v>
      </c>
      <c r="C491" s="1">
        <v>97</v>
      </c>
    </row>
    <row r="492" spans="1:3">
      <c r="A492" s="1" t="s">
        <v>112</v>
      </c>
      <c r="B492" s="1">
        <f t="shared" si="7"/>
        <v>490</v>
      </c>
      <c r="C492" s="1">
        <v>96</v>
      </c>
    </row>
    <row r="493" spans="1:3">
      <c r="A493" s="1" t="s">
        <v>111</v>
      </c>
      <c r="B493" s="1">
        <f t="shared" si="7"/>
        <v>491</v>
      </c>
      <c r="C493" s="1">
        <v>94</v>
      </c>
    </row>
    <row r="494" spans="1:3">
      <c r="A494" s="1" t="s">
        <v>110</v>
      </c>
      <c r="B494" s="1">
        <f t="shared" si="7"/>
        <v>492</v>
      </c>
      <c r="C494" s="1">
        <v>87</v>
      </c>
    </row>
    <row r="495" spans="1:3">
      <c r="A495" s="1" t="s">
        <v>109</v>
      </c>
      <c r="B495" s="1">
        <f t="shared" si="7"/>
        <v>493</v>
      </c>
      <c r="C495" s="1">
        <v>82</v>
      </c>
    </row>
    <row r="496" spans="1:3">
      <c r="A496" s="1" t="s">
        <v>108</v>
      </c>
      <c r="B496" s="1">
        <f t="shared" si="7"/>
        <v>494</v>
      </c>
      <c r="C496" s="1">
        <v>83</v>
      </c>
    </row>
    <row r="497" spans="1:3">
      <c r="A497" s="1" t="s">
        <v>107</v>
      </c>
      <c r="B497" s="1">
        <f t="shared" si="7"/>
        <v>495</v>
      </c>
      <c r="C497" s="1">
        <v>89</v>
      </c>
    </row>
    <row r="498" spans="1:3">
      <c r="A498" s="1" t="s">
        <v>106</v>
      </c>
      <c r="B498" s="1">
        <f t="shared" si="7"/>
        <v>496</v>
      </c>
      <c r="C498" s="1">
        <v>79</v>
      </c>
    </row>
    <row r="499" spans="1:3">
      <c r="A499" s="1" t="s">
        <v>105</v>
      </c>
      <c r="B499" s="1">
        <f t="shared" si="7"/>
        <v>497</v>
      </c>
      <c r="C499" s="1">
        <v>74</v>
      </c>
    </row>
    <row r="500" spans="1:3">
      <c r="A500" s="1" t="s">
        <v>104</v>
      </c>
      <c r="B500" s="1">
        <f t="shared" si="7"/>
        <v>498</v>
      </c>
      <c r="C500" s="1">
        <v>76</v>
      </c>
    </row>
    <row r="501" spans="1:3">
      <c r="A501" s="1" t="s">
        <v>103</v>
      </c>
      <c r="B501" s="1">
        <f t="shared" si="7"/>
        <v>499</v>
      </c>
      <c r="C501" s="1">
        <v>79</v>
      </c>
    </row>
    <row r="502" spans="1:3">
      <c r="A502" s="1" t="s">
        <v>102</v>
      </c>
      <c r="B502" s="1">
        <f t="shared" si="7"/>
        <v>500</v>
      </c>
      <c r="C502" s="1">
        <v>79</v>
      </c>
    </row>
    <row r="503" spans="1:3">
      <c r="A503" s="1" t="s">
        <v>101</v>
      </c>
      <c r="B503" s="1">
        <f t="shared" si="7"/>
        <v>501</v>
      </c>
      <c r="C503" s="1">
        <v>70</v>
      </c>
    </row>
    <row r="504" spans="1:3">
      <c r="A504" s="1" t="s">
        <v>100</v>
      </c>
      <c r="B504" s="1">
        <f t="shared" si="7"/>
        <v>502</v>
      </c>
      <c r="C504" s="1">
        <v>84</v>
      </c>
    </row>
    <row r="505" spans="1:3">
      <c r="A505" s="1" t="s">
        <v>99</v>
      </c>
      <c r="B505" s="1">
        <f t="shared" si="7"/>
        <v>503</v>
      </c>
      <c r="C505" s="1">
        <v>82</v>
      </c>
    </row>
    <row r="506" spans="1:3">
      <c r="A506" s="1" t="s">
        <v>98</v>
      </c>
      <c r="B506" s="1">
        <f t="shared" si="7"/>
        <v>504</v>
      </c>
      <c r="C506" s="1">
        <v>78</v>
      </c>
    </row>
    <row r="507" spans="1:3">
      <c r="A507" s="1" t="s">
        <v>97</v>
      </c>
      <c r="B507" s="1">
        <f t="shared" si="7"/>
        <v>505</v>
      </c>
      <c r="C507" s="1">
        <v>74</v>
      </c>
    </row>
    <row r="508" spans="1:3">
      <c r="A508" s="1" t="s">
        <v>96</v>
      </c>
      <c r="B508" s="1">
        <f t="shared" si="7"/>
        <v>506</v>
      </c>
      <c r="C508" s="1">
        <v>74</v>
      </c>
    </row>
    <row r="509" spans="1:3">
      <c r="A509" s="1" t="s">
        <v>95</v>
      </c>
      <c r="B509" s="1">
        <f t="shared" si="7"/>
        <v>507</v>
      </c>
      <c r="C509" s="1">
        <v>68</v>
      </c>
    </row>
    <row r="510" spans="1:3">
      <c r="A510" s="1" t="s">
        <v>94</v>
      </c>
      <c r="B510" s="1">
        <f t="shared" si="7"/>
        <v>508</v>
      </c>
      <c r="C510" s="1">
        <v>70</v>
      </c>
    </row>
    <row r="511" spans="1:3">
      <c r="A511" s="1" t="s">
        <v>93</v>
      </c>
      <c r="B511" s="1">
        <f t="shared" si="7"/>
        <v>509</v>
      </c>
      <c r="C511" s="1">
        <v>76</v>
      </c>
    </row>
    <row r="512" spans="1:3">
      <c r="A512" s="1" t="s">
        <v>92</v>
      </c>
      <c r="B512" s="1">
        <f t="shared" si="7"/>
        <v>510</v>
      </c>
      <c r="C512" s="1">
        <v>66</v>
      </c>
    </row>
    <row r="513" spans="1:3">
      <c r="A513" s="1" t="s">
        <v>91</v>
      </c>
      <c r="B513" s="1">
        <f t="shared" si="7"/>
        <v>511</v>
      </c>
      <c r="C513" s="1">
        <v>69</v>
      </c>
    </row>
    <row r="514" spans="1:3">
      <c r="A514" s="1" t="s">
        <v>90</v>
      </c>
      <c r="B514" s="1">
        <f t="shared" si="7"/>
        <v>512</v>
      </c>
      <c r="C514" s="1">
        <v>63</v>
      </c>
    </row>
    <row r="515" spans="1:3">
      <c r="A515" s="1" t="s">
        <v>89</v>
      </c>
      <c r="B515" s="1">
        <f t="shared" si="7"/>
        <v>513</v>
      </c>
      <c r="C515" s="1">
        <v>65</v>
      </c>
    </row>
    <row r="516" spans="1:3">
      <c r="A516" s="1" t="s">
        <v>88</v>
      </c>
      <c r="B516" s="1">
        <f t="shared" ref="B516:B579" si="8">+B515+1</f>
        <v>514</v>
      </c>
      <c r="C516" s="1">
        <v>63</v>
      </c>
    </row>
    <row r="517" spans="1:3">
      <c r="A517" s="1" t="s">
        <v>87</v>
      </c>
      <c r="B517" s="1">
        <f t="shared" si="8"/>
        <v>515</v>
      </c>
      <c r="C517" s="1">
        <v>60</v>
      </c>
    </row>
    <row r="518" spans="1:3">
      <c r="A518" s="1" t="s">
        <v>86</v>
      </c>
      <c r="B518" s="1">
        <f t="shared" si="8"/>
        <v>516</v>
      </c>
      <c r="C518" s="1">
        <v>61</v>
      </c>
    </row>
    <row r="519" spans="1:3">
      <c r="A519" s="1" t="s">
        <v>85</v>
      </c>
      <c r="B519" s="1">
        <f t="shared" si="8"/>
        <v>517</v>
      </c>
      <c r="C519" s="1">
        <v>61</v>
      </c>
    </row>
    <row r="520" spans="1:3">
      <c r="A520" s="1" t="s">
        <v>84</v>
      </c>
      <c r="B520" s="1">
        <f t="shared" si="8"/>
        <v>518</v>
      </c>
      <c r="C520" s="1">
        <v>58</v>
      </c>
    </row>
    <row r="521" spans="1:3">
      <c r="A521" s="1" t="s">
        <v>83</v>
      </c>
      <c r="B521" s="1">
        <f t="shared" si="8"/>
        <v>519</v>
      </c>
      <c r="C521" s="1">
        <v>62</v>
      </c>
    </row>
    <row r="522" spans="1:3">
      <c r="A522" s="1" t="s">
        <v>82</v>
      </c>
      <c r="B522" s="1">
        <f t="shared" si="8"/>
        <v>520</v>
      </c>
      <c r="C522" s="1">
        <v>55</v>
      </c>
    </row>
    <row r="523" spans="1:3">
      <c r="A523" s="1" t="s">
        <v>81</v>
      </c>
      <c r="B523" s="1">
        <f t="shared" si="8"/>
        <v>521</v>
      </c>
      <c r="C523" s="1">
        <v>59</v>
      </c>
    </row>
    <row r="524" spans="1:3">
      <c r="A524" s="1" t="s">
        <v>80</v>
      </c>
      <c r="B524" s="1">
        <f t="shared" si="8"/>
        <v>522</v>
      </c>
      <c r="C524" s="1">
        <v>89</v>
      </c>
    </row>
    <row r="525" spans="1:3">
      <c r="A525" s="1" t="s">
        <v>79</v>
      </c>
      <c r="B525" s="1">
        <f t="shared" si="8"/>
        <v>523</v>
      </c>
      <c r="C525" s="1">
        <v>81</v>
      </c>
    </row>
    <row r="526" spans="1:3">
      <c r="A526" s="1" t="s">
        <v>78</v>
      </c>
      <c r="B526" s="1">
        <f t="shared" si="8"/>
        <v>524</v>
      </c>
      <c r="C526" s="1">
        <v>84</v>
      </c>
    </row>
    <row r="527" spans="1:3">
      <c r="A527" s="1" t="s">
        <v>77</v>
      </c>
      <c r="B527" s="1">
        <f t="shared" si="8"/>
        <v>525</v>
      </c>
      <c r="C527" s="1">
        <v>96</v>
      </c>
    </row>
    <row r="528" spans="1:3">
      <c r="A528" s="1" t="s">
        <v>76</v>
      </c>
      <c r="B528" s="1">
        <f t="shared" si="8"/>
        <v>526</v>
      </c>
      <c r="C528" s="1">
        <v>82</v>
      </c>
    </row>
    <row r="529" spans="1:3">
      <c r="A529" s="1" t="s">
        <v>75</v>
      </c>
      <c r="B529" s="1">
        <f t="shared" si="8"/>
        <v>527</v>
      </c>
      <c r="C529" s="1">
        <v>67</v>
      </c>
    </row>
    <row r="530" spans="1:3">
      <c r="A530" s="1" t="s">
        <v>74</v>
      </c>
      <c r="B530" s="1">
        <f t="shared" si="8"/>
        <v>528</v>
      </c>
      <c r="C530" s="1">
        <v>77</v>
      </c>
    </row>
    <row r="531" spans="1:3">
      <c r="A531" s="1" t="s">
        <v>73</v>
      </c>
      <c r="B531" s="1">
        <f t="shared" si="8"/>
        <v>529</v>
      </c>
      <c r="C531" s="1">
        <v>76</v>
      </c>
    </row>
    <row r="532" spans="1:3">
      <c r="A532" s="1" t="s">
        <v>72</v>
      </c>
      <c r="B532" s="1">
        <f t="shared" si="8"/>
        <v>530</v>
      </c>
      <c r="C532" s="1">
        <v>72</v>
      </c>
    </row>
    <row r="533" spans="1:3">
      <c r="A533" s="1" t="s">
        <v>71</v>
      </c>
      <c r="B533" s="1">
        <f t="shared" si="8"/>
        <v>531</v>
      </c>
      <c r="C533" s="1">
        <v>73</v>
      </c>
    </row>
    <row r="534" spans="1:3">
      <c r="A534" s="1" t="s">
        <v>70</v>
      </c>
      <c r="B534" s="1">
        <f t="shared" si="8"/>
        <v>532</v>
      </c>
      <c r="C534" s="1">
        <v>75</v>
      </c>
    </row>
    <row r="535" spans="1:3">
      <c r="A535" s="1" t="s">
        <v>69</v>
      </c>
      <c r="B535" s="1">
        <f t="shared" si="8"/>
        <v>533</v>
      </c>
      <c r="C535" s="1">
        <v>81</v>
      </c>
    </row>
    <row r="536" spans="1:3">
      <c r="A536" s="1" t="s">
        <v>68</v>
      </c>
      <c r="B536" s="1">
        <f t="shared" si="8"/>
        <v>534</v>
      </c>
      <c r="C536" s="1">
        <v>83</v>
      </c>
    </row>
    <row r="537" spans="1:3">
      <c r="A537" s="1" t="s">
        <v>67</v>
      </c>
      <c r="B537" s="1">
        <f t="shared" si="8"/>
        <v>535</v>
      </c>
      <c r="C537" s="1">
        <v>84</v>
      </c>
    </row>
    <row r="538" spans="1:3">
      <c r="A538" s="1" t="s">
        <v>66</v>
      </c>
      <c r="B538" s="1">
        <f t="shared" si="8"/>
        <v>536</v>
      </c>
      <c r="C538" s="1">
        <v>96</v>
      </c>
    </row>
    <row r="539" spans="1:3">
      <c r="A539" s="1" t="s">
        <v>65</v>
      </c>
      <c r="B539" s="1">
        <f t="shared" si="8"/>
        <v>537</v>
      </c>
      <c r="C539" s="1">
        <v>86</v>
      </c>
    </row>
    <row r="540" spans="1:3">
      <c r="A540" s="1" t="s">
        <v>64</v>
      </c>
      <c r="B540" s="1">
        <f t="shared" si="8"/>
        <v>538</v>
      </c>
      <c r="C540" s="1">
        <v>87</v>
      </c>
    </row>
    <row r="541" spans="1:3">
      <c r="A541" s="1" t="s">
        <v>63</v>
      </c>
      <c r="B541" s="1">
        <f t="shared" si="8"/>
        <v>539</v>
      </c>
      <c r="C541" s="1">
        <v>87</v>
      </c>
    </row>
    <row r="542" spans="1:3">
      <c r="A542" s="1" t="s">
        <v>62</v>
      </c>
      <c r="B542" s="1">
        <f t="shared" si="8"/>
        <v>540</v>
      </c>
      <c r="C542" s="1">
        <v>94</v>
      </c>
    </row>
    <row r="543" spans="1:3">
      <c r="A543" s="1" t="s">
        <v>61</v>
      </c>
      <c r="B543" s="1">
        <f t="shared" si="8"/>
        <v>541</v>
      </c>
      <c r="C543" s="1">
        <v>92</v>
      </c>
    </row>
    <row r="544" spans="1:3">
      <c r="A544" s="1" t="s">
        <v>60</v>
      </c>
      <c r="B544" s="1">
        <f t="shared" si="8"/>
        <v>542</v>
      </c>
      <c r="C544" s="1">
        <v>89</v>
      </c>
    </row>
    <row r="545" spans="1:3">
      <c r="A545" s="1" t="s">
        <v>59</v>
      </c>
      <c r="B545" s="1">
        <f t="shared" si="8"/>
        <v>543</v>
      </c>
      <c r="C545" s="1">
        <v>87</v>
      </c>
    </row>
    <row r="546" spans="1:3">
      <c r="A546" s="1" t="s">
        <v>58</v>
      </c>
      <c r="B546" s="1">
        <f t="shared" si="8"/>
        <v>544</v>
      </c>
      <c r="C546" s="1">
        <v>82</v>
      </c>
    </row>
    <row r="547" spans="1:3">
      <c r="A547" s="1" t="s">
        <v>57</v>
      </c>
      <c r="B547" s="1">
        <f t="shared" si="8"/>
        <v>545</v>
      </c>
      <c r="C547" s="1">
        <v>85</v>
      </c>
    </row>
    <row r="548" spans="1:3">
      <c r="A548" s="1" t="s">
        <v>56</v>
      </c>
      <c r="B548" s="1">
        <f t="shared" si="8"/>
        <v>546</v>
      </c>
      <c r="C548" s="1">
        <v>77</v>
      </c>
    </row>
    <row r="549" spans="1:3">
      <c r="A549" s="1" t="s">
        <v>55</v>
      </c>
      <c r="B549" s="1">
        <f t="shared" si="8"/>
        <v>547</v>
      </c>
      <c r="C549" s="1">
        <v>78</v>
      </c>
    </row>
    <row r="550" spans="1:3">
      <c r="A550" s="1" t="s">
        <v>54</v>
      </c>
      <c r="B550" s="1">
        <f t="shared" si="8"/>
        <v>548</v>
      </c>
      <c r="C550" s="1">
        <v>74</v>
      </c>
    </row>
    <row r="551" spans="1:3">
      <c r="A551" s="1" t="s">
        <v>53</v>
      </c>
      <c r="B551" s="1">
        <f t="shared" si="8"/>
        <v>549</v>
      </c>
      <c r="C551" s="1">
        <v>73</v>
      </c>
    </row>
    <row r="552" spans="1:3">
      <c r="A552" s="1" t="s">
        <v>52</v>
      </c>
      <c r="B552" s="1">
        <f t="shared" si="8"/>
        <v>550</v>
      </c>
      <c r="C552" s="1">
        <v>68</v>
      </c>
    </row>
    <row r="553" spans="1:3">
      <c r="A553" s="1" t="s">
        <v>51</v>
      </c>
      <c r="B553" s="1">
        <f t="shared" si="8"/>
        <v>551</v>
      </c>
      <c r="C553" s="1">
        <v>76</v>
      </c>
    </row>
    <row r="554" spans="1:3">
      <c r="A554" s="1" t="s">
        <v>50</v>
      </c>
      <c r="B554" s="1">
        <f t="shared" si="8"/>
        <v>552</v>
      </c>
      <c r="C554" s="1">
        <v>69</v>
      </c>
    </row>
    <row r="555" spans="1:3">
      <c r="A555" s="1" t="s">
        <v>49</v>
      </c>
      <c r="B555" s="1">
        <f t="shared" si="8"/>
        <v>553</v>
      </c>
      <c r="C555" s="1">
        <v>63</v>
      </c>
    </row>
    <row r="556" spans="1:3">
      <c r="A556" s="1" t="s">
        <v>48</v>
      </c>
      <c r="B556" s="1">
        <f t="shared" si="8"/>
        <v>554</v>
      </c>
      <c r="C556" s="1">
        <v>73</v>
      </c>
    </row>
    <row r="557" spans="1:3">
      <c r="A557" s="1" t="s">
        <v>47</v>
      </c>
      <c r="B557" s="1">
        <f t="shared" si="8"/>
        <v>555</v>
      </c>
      <c r="C557" s="1">
        <v>69</v>
      </c>
    </row>
    <row r="558" spans="1:3">
      <c r="A558" s="1" t="s">
        <v>46</v>
      </c>
      <c r="B558" s="1">
        <f t="shared" si="8"/>
        <v>556</v>
      </c>
      <c r="C558" s="1">
        <v>69</v>
      </c>
    </row>
    <row r="559" spans="1:3">
      <c r="A559" s="1" t="s">
        <v>45</v>
      </c>
      <c r="B559" s="1">
        <f t="shared" si="8"/>
        <v>557</v>
      </c>
      <c r="C559" s="1">
        <v>67</v>
      </c>
    </row>
    <row r="560" spans="1:3">
      <c r="A560" s="1" t="s">
        <v>44</v>
      </c>
      <c r="B560" s="1">
        <f t="shared" si="8"/>
        <v>558</v>
      </c>
      <c r="C560" s="1">
        <v>63</v>
      </c>
    </row>
    <row r="561" spans="1:3">
      <c r="A561" s="1" t="s">
        <v>43</v>
      </c>
      <c r="B561" s="1">
        <f t="shared" si="8"/>
        <v>559</v>
      </c>
      <c r="C561" s="1">
        <v>65</v>
      </c>
    </row>
    <row r="562" spans="1:3">
      <c r="A562" s="1" t="s">
        <v>42</v>
      </c>
      <c r="B562" s="1">
        <f t="shared" si="8"/>
        <v>560</v>
      </c>
      <c r="C562" s="1">
        <v>72</v>
      </c>
    </row>
    <row r="563" spans="1:3">
      <c r="A563" s="1" t="s">
        <v>41</v>
      </c>
      <c r="B563" s="1">
        <f t="shared" si="8"/>
        <v>561</v>
      </c>
      <c r="C563" s="1">
        <v>64</v>
      </c>
    </row>
    <row r="564" spans="1:3">
      <c r="A564" s="1" t="s">
        <v>40</v>
      </c>
      <c r="B564" s="1">
        <f t="shared" si="8"/>
        <v>562</v>
      </c>
      <c r="C564" s="1">
        <v>69</v>
      </c>
    </row>
    <row r="565" spans="1:3">
      <c r="A565" s="1" t="s">
        <v>39</v>
      </c>
      <c r="B565" s="1">
        <f t="shared" si="8"/>
        <v>563</v>
      </c>
      <c r="C565" s="1">
        <v>66</v>
      </c>
    </row>
    <row r="566" spans="1:3">
      <c r="A566" s="1" t="s">
        <v>38</v>
      </c>
      <c r="B566" s="1">
        <f t="shared" si="8"/>
        <v>564</v>
      </c>
      <c r="C566" s="1">
        <v>59</v>
      </c>
    </row>
    <row r="567" spans="1:3">
      <c r="A567" s="1" t="s">
        <v>37</v>
      </c>
      <c r="B567" s="1">
        <f t="shared" si="8"/>
        <v>565</v>
      </c>
      <c r="C567" s="1">
        <v>60</v>
      </c>
    </row>
    <row r="568" spans="1:3">
      <c r="A568" s="1" t="s">
        <v>36</v>
      </c>
      <c r="B568" s="1">
        <f t="shared" si="8"/>
        <v>566</v>
      </c>
      <c r="C568" s="1">
        <v>58</v>
      </c>
    </row>
    <row r="569" spans="1:3">
      <c r="A569" s="1" t="s">
        <v>35</v>
      </c>
      <c r="B569" s="1">
        <f t="shared" si="8"/>
        <v>567</v>
      </c>
      <c r="C569" s="1">
        <v>57</v>
      </c>
    </row>
    <row r="570" spans="1:3">
      <c r="A570" s="1" t="s">
        <v>34</v>
      </c>
      <c r="B570" s="1">
        <f t="shared" si="8"/>
        <v>568</v>
      </c>
      <c r="C570" s="1">
        <v>74</v>
      </c>
    </row>
    <row r="571" spans="1:3">
      <c r="A571" s="1" t="s">
        <v>33</v>
      </c>
      <c r="B571" s="1">
        <f t="shared" si="8"/>
        <v>569</v>
      </c>
      <c r="C571" s="1">
        <v>59</v>
      </c>
    </row>
    <row r="572" spans="1:3">
      <c r="A572" s="1" t="s">
        <v>32</v>
      </c>
      <c r="B572" s="1">
        <f t="shared" si="8"/>
        <v>570</v>
      </c>
      <c r="C572" s="1">
        <v>58</v>
      </c>
    </row>
    <row r="573" spans="1:3">
      <c r="A573" s="1" t="s">
        <v>31</v>
      </c>
      <c r="B573" s="1">
        <f t="shared" si="8"/>
        <v>571</v>
      </c>
      <c r="C573" s="1">
        <v>52</v>
      </c>
    </row>
    <row r="574" spans="1:3">
      <c r="A574" s="1" t="s">
        <v>30</v>
      </c>
      <c r="B574" s="1">
        <f t="shared" si="8"/>
        <v>572</v>
      </c>
      <c r="C574" s="1">
        <v>54</v>
      </c>
    </row>
    <row r="575" spans="1:3">
      <c r="A575" s="1" t="s">
        <v>29</v>
      </c>
      <c r="B575" s="1">
        <f t="shared" si="8"/>
        <v>573</v>
      </c>
      <c r="C575" s="1">
        <v>52</v>
      </c>
    </row>
    <row r="576" spans="1:3">
      <c r="A576" s="1" t="s">
        <v>28</v>
      </c>
      <c r="B576" s="1">
        <f t="shared" si="8"/>
        <v>574</v>
      </c>
      <c r="C576" s="1">
        <v>86</v>
      </c>
    </row>
    <row r="577" spans="1:3">
      <c r="A577" s="1" t="s">
        <v>27</v>
      </c>
      <c r="B577" s="1">
        <f t="shared" si="8"/>
        <v>575</v>
      </c>
      <c r="C577" s="1">
        <v>79</v>
      </c>
    </row>
    <row r="578" spans="1:3">
      <c r="A578" s="1" t="s">
        <v>26</v>
      </c>
      <c r="B578" s="1">
        <f t="shared" si="8"/>
        <v>576</v>
      </c>
      <c r="C578" s="1">
        <v>81</v>
      </c>
    </row>
    <row r="579" spans="1:3">
      <c r="A579" s="1" t="s">
        <v>25</v>
      </c>
      <c r="B579" s="1">
        <f t="shared" si="8"/>
        <v>577</v>
      </c>
      <c r="C579" s="1">
        <v>77</v>
      </c>
    </row>
    <row r="580" spans="1:3">
      <c r="A580" s="1" t="s">
        <v>24</v>
      </c>
      <c r="B580" s="1">
        <f t="shared" ref="B580:B588" si="9">+B579+1</f>
        <v>578</v>
      </c>
      <c r="C580" s="1">
        <v>73</v>
      </c>
    </row>
    <row r="581" spans="1:3">
      <c r="A581" s="1" t="s">
        <v>23</v>
      </c>
      <c r="B581" s="1">
        <f t="shared" si="9"/>
        <v>579</v>
      </c>
      <c r="C581" s="1">
        <v>75</v>
      </c>
    </row>
    <row r="582" spans="1:3">
      <c r="A582" s="1" t="s">
        <v>22</v>
      </c>
      <c r="B582" s="1">
        <f t="shared" si="9"/>
        <v>580</v>
      </c>
      <c r="C582" s="1">
        <v>78</v>
      </c>
    </row>
    <row r="583" spans="1:3">
      <c r="A583" s="1" t="s">
        <v>21</v>
      </c>
      <c r="B583" s="1">
        <f t="shared" si="9"/>
        <v>581</v>
      </c>
      <c r="C583" s="1">
        <v>78</v>
      </c>
    </row>
    <row r="584" spans="1:3">
      <c r="A584" s="1" t="s">
        <v>20</v>
      </c>
      <c r="B584" s="1">
        <f t="shared" si="9"/>
        <v>582</v>
      </c>
      <c r="C584" s="1">
        <v>75</v>
      </c>
    </row>
    <row r="585" spans="1:3">
      <c r="A585" s="1" t="s">
        <v>19</v>
      </c>
      <c r="B585" s="1">
        <f t="shared" si="9"/>
        <v>583</v>
      </c>
      <c r="C585" s="1">
        <v>74</v>
      </c>
    </row>
    <row r="586" spans="1:3">
      <c r="A586" s="1" t="s">
        <v>18</v>
      </c>
      <c r="B586" s="1">
        <f t="shared" si="9"/>
        <v>584</v>
      </c>
      <c r="C586" s="1">
        <v>77</v>
      </c>
    </row>
    <row r="587" spans="1:3">
      <c r="A587" s="1" t="s">
        <v>17</v>
      </c>
      <c r="B587" s="1">
        <f t="shared" si="9"/>
        <v>585</v>
      </c>
      <c r="C587" s="1">
        <v>81</v>
      </c>
    </row>
    <row r="588" spans="1:3">
      <c r="A588" s="1" t="s">
        <v>16</v>
      </c>
      <c r="B588" s="1">
        <f t="shared" si="9"/>
        <v>586</v>
      </c>
      <c r="C588" s="1">
        <v>86</v>
      </c>
    </row>
    <row r="591" spans="1:3">
      <c r="A591" s="1" t="s">
        <v>658</v>
      </c>
    </row>
    <row r="592" spans="1:3">
      <c r="A592" s="1" t="s">
        <v>15</v>
      </c>
      <c r="C592" s="1">
        <v>100</v>
      </c>
    </row>
    <row r="593" spans="1:3">
      <c r="A593" s="1" t="s">
        <v>657</v>
      </c>
      <c r="C593" s="1">
        <v>1</v>
      </c>
    </row>
    <row r="594" spans="1:3">
      <c r="A594" s="1" t="s">
        <v>656</v>
      </c>
      <c r="C594" s="1">
        <v>1</v>
      </c>
    </row>
    <row r="595" spans="1:3">
      <c r="A595" s="1" t="s">
        <v>655</v>
      </c>
      <c r="C595" s="1">
        <v>1</v>
      </c>
    </row>
    <row r="598" spans="1:3">
      <c r="A598" s="1" t="s">
        <v>654</v>
      </c>
    </row>
    <row r="599" spans="1:3">
      <c r="A599" s="1" t="s">
        <v>14</v>
      </c>
      <c r="C599" s="1">
        <v>100</v>
      </c>
    </row>
    <row r="600" spans="1:3">
      <c r="A600" s="1" t="s">
        <v>13</v>
      </c>
      <c r="C600" s="1">
        <v>85</v>
      </c>
    </row>
    <row r="601" spans="1:3">
      <c r="A601" s="1" t="s">
        <v>11</v>
      </c>
      <c r="C601" s="1">
        <v>81</v>
      </c>
    </row>
    <row r="602" spans="1:3">
      <c r="A602" s="1" t="s">
        <v>10</v>
      </c>
      <c r="C602" s="1">
        <v>67</v>
      </c>
    </row>
    <row r="603" spans="1:3">
      <c r="A603" s="1" t="s">
        <v>12</v>
      </c>
      <c r="C603" s="1">
        <v>65</v>
      </c>
    </row>
    <row r="604" spans="1:3">
      <c r="A604" s="1" t="s">
        <v>9</v>
      </c>
      <c r="C604" s="1">
        <v>61</v>
      </c>
    </row>
    <row r="605" spans="1:3">
      <c r="A605" s="1" t="s">
        <v>8</v>
      </c>
      <c r="C605" s="1">
        <v>57</v>
      </c>
    </row>
    <row r="606" spans="1:3">
      <c r="A606" s="1" t="s">
        <v>6</v>
      </c>
      <c r="C606" s="1">
        <v>48</v>
      </c>
    </row>
    <row r="607" spans="1:3">
      <c r="A607" s="1" t="s">
        <v>7</v>
      </c>
      <c r="C607" s="1">
        <v>46</v>
      </c>
    </row>
    <row r="608" spans="1:3">
      <c r="A608" s="1" t="s">
        <v>5</v>
      </c>
      <c r="C608" s="1">
        <v>42</v>
      </c>
    </row>
    <row r="609" spans="1:3">
      <c r="A609" s="1" t="s">
        <v>653</v>
      </c>
      <c r="C609" s="1">
        <v>25</v>
      </c>
    </row>
    <row r="613" spans="1:3">
      <c r="A613" s="1" t="s">
        <v>652</v>
      </c>
    </row>
    <row r="614" spans="1:3">
      <c r="A614" s="1" t="s">
        <v>651</v>
      </c>
    </row>
    <row r="615" spans="1:3">
      <c r="A615" s="1" t="s">
        <v>650</v>
      </c>
    </row>
    <row r="616" spans="1:3">
      <c r="A616" s="1" t="s">
        <v>649</v>
      </c>
      <c r="C616" s="1">
        <v>55</v>
      </c>
    </row>
    <row r="617" spans="1:3">
      <c r="A617" s="1" t="s">
        <v>2</v>
      </c>
      <c r="C617" s="1">
        <v>50</v>
      </c>
    </row>
    <row r="618" spans="1:3">
      <c r="A618" s="1" t="s">
        <v>603</v>
      </c>
      <c r="C618" s="1">
        <v>50</v>
      </c>
    </row>
    <row r="619" spans="1:3">
      <c r="A619" s="1" t="s">
        <v>1</v>
      </c>
      <c r="C619" s="1">
        <v>50</v>
      </c>
    </row>
    <row r="620" spans="1:3">
      <c r="A620" s="1" t="s">
        <v>648</v>
      </c>
    </row>
    <row r="621" spans="1:3">
      <c r="A621" s="1" t="s">
        <v>4</v>
      </c>
      <c r="C621" s="1">
        <v>40</v>
      </c>
    </row>
    <row r="622" spans="1:3">
      <c r="A622" s="1" t="s">
        <v>608</v>
      </c>
      <c r="C622" s="1">
        <v>40</v>
      </c>
    </row>
    <row r="623" spans="1:3">
      <c r="A623" s="1" t="s">
        <v>611</v>
      </c>
      <c r="C623" s="1">
        <v>35</v>
      </c>
    </row>
    <row r="624" spans="1:3">
      <c r="A624" s="1" t="s">
        <v>647</v>
      </c>
      <c r="C624" s="1">
        <v>35</v>
      </c>
    </row>
    <row r="625" spans="1:3">
      <c r="A625" s="1" t="s">
        <v>646</v>
      </c>
      <c r="C625" s="1">
        <v>30</v>
      </c>
    </row>
    <row r="626" spans="1:3">
      <c r="A626" s="1" t="s">
        <v>645</v>
      </c>
    </row>
    <row r="627" spans="1:3">
      <c r="A627" s="1" t="s">
        <v>644</v>
      </c>
      <c r="C627" s="1">
        <v>30</v>
      </c>
    </row>
    <row r="628" spans="1:3">
      <c r="A628" s="1" t="s">
        <v>606</v>
      </c>
      <c r="C628" s="1">
        <v>30</v>
      </c>
    </row>
    <row r="629" spans="1:3">
      <c r="A629" s="1" t="s">
        <v>643</v>
      </c>
      <c r="C629" s="1">
        <v>30</v>
      </c>
    </row>
    <row r="630" spans="1:3">
      <c r="A630" s="1" t="s">
        <v>642</v>
      </c>
      <c r="C630" s="1">
        <v>30</v>
      </c>
    </row>
    <row r="631" spans="1:3">
      <c r="A631" s="1" t="s">
        <v>641</v>
      </c>
      <c r="C631" s="1">
        <v>30</v>
      </c>
    </row>
    <row r="632" spans="1:3">
      <c r="A632" s="1" t="s">
        <v>640</v>
      </c>
      <c r="C632" s="1">
        <v>25</v>
      </c>
    </row>
    <row r="633" spans="1:3">
      <c r="A633" s="1" t="s">
        <v>639</v>
      </c>
      <c r="C633" s="1">
        <v>25</v>
      </c>
    </row>
    <row r="634" spans="1:3">
      <c r="A634" s="1" t="s">
        <v>638</v>
      </c>
      <c r="C634" s="1">
        <v>25</v>
      </c>
    </row>
    <row r="635" spans="1:3">
      <c r="A635" s="1" t="s">
        <v>637</v>
      </c>
      <c r="C635" s="1">
        <v>25</v>
      </c>
    </row>
    <row r="636" spans="1:3">
      <c r="A636" s="1" t="s">
        <v>636</v>
      </c>
      <c r="C636" s="1">
        <v>25</v>
      </c>
    </row>
    <row r="637" spans="1:3">
      <c r="A637" s="1" t="s">
        <v>604</v>
      </c>
      <c r="C637" s="1">
        <v>25</v>
      </c>
    </row>
    <row r="638" spans="1:3">
      <c r="A638" s="1" t="s">
        <v>635</v>
      </c>
      <c r="C638" s="1">
        <v>25</v>
      </c>
    </row>
    <row r="639" spans="1:3">
      <c r="A639" s="1" t="s">
        <v>634</v>
      </c>
      <c r="C639" s="1">
        <v>25</v>
      </c>
    </row>
    <row r="640" spans="1:3">
      <c r="A640" s="1" t="s">
        <v>633</v>
      </c>
      <c r="C640" s="1">
        <v>20</v>
      </c>
    </row>
    <row r="641" spans="1:3">
      <c r="A641" s="1" t="s">
        <v>632</v>
      </c>
      <c r="C641" s="1">
        <v>20</v>
      </c>
    </row>
    <row r="642" spans="1:3">
      <c r="A642" s="1" t="s">
        <v>631</v>
      </c>
    </row>
    <row r="643" spans="1:3">
      <c r="A643" s="1" t="s">
        <v>630</v>
      </c>
    </row>
    <row r="644" spans="1:3">
      <c r="A644" s="1" t="s">
        <v>629</v>
      </c>
      <c r="C644" s="1">
        <v>20</v>
      </c>
    </row>
    <row r="645" spans="1:3">
      <c r="A645" s="1" t="s">
        <v>628</v>
      </c>
      <c r="C645" s="1">
        <v>20</v>
      </c>
    </row>
    <row r="646" spans="1:3">
      <c r="A646" s="1" t="s">
        <v>627</v>
      </c>
      <c r="C646" s="1">
        <v>20</v>
      </c>
    </row>
    <row r="647" spans="1:3">
      <c r="A647" s="1" t="s">
        <v>626</v>
      </c>
      <c r="C647" s="1">
        <v>20</v>
      </c>
    </row>
    <row r="648" spans="1:3">
      <c r="A648" s="1" t="s">
        <v>625</v>
      </c>
      <c r="C648" s="1">
        <v>20</v>
      </c>
    </row>
    <row r="649" spans="1:3">
      <c r="A649" s="1" t="s">
        <v>624</v>
      </c>
      <c r="C649" s="1">
        <v>20</v>
      </c>
    </row>
    <row r="650" spans="1:3">
      <c r="A650" s="1" t="s">
        <v>623</v>
      </c>
      <c r="C650" s="1">
        <v>15</v>
      </c>
    </row>
    <row r="651" spans="1:3">
      <c r="A651" s="1" t="s">
        <v>605</v>
      </c>
      <c r="C651" s="1">
        <v>15</v>
      </c>
    </row>
    <row r="652" spans="1:3">
      <c r="A652" s="1" t="s">
        <v>622</v>
      </c>
      <c r="C652" s="1">
        <v>15</v>
      </c>
    </row>
    <row r="653" spans="1:3">
      <c r="A653" s="1" t="s">
        <v>3</v>
      </c>
      <c r="C653" s="1">
        <v>15</v>
      </c>
    </row>
    <row r="654" spans="1:3">
      <c r="A654" s="1" t="s">
        <v>621</v>
      </c>
      <c r="C654" s="1">
        <v>15</v>
      </c>
    </row>
    <row r="655" spans="1:3">
      <c r="A655" s="1" t="s">
        <v>620</v>
      </c>
      <c r="C655" s="1">
        <v>15</v>
      </c>
    </row>
    <row r="656" spans="1:3">
      <c r="A656" s="1" t="s">
        <v>619</v>
      </c>
      <c r="C656" s="1">
        <v>15</v>
      </c>
    </row>
    <row r="657" spans="1:4">
      <c r="A657" s="1" t="s">
        <v>618</v>
      </c>
      <c r="C657" s="1">
        <v>15</v>
      </c>
    </row>
    <row r="658" spans="1:4">
      <c r="A658" s="1" t="s">
        <v>607</v>
      </c>
      <c r="C658" s="1">
        <v>15</v>
      </c>
    </row>
    <row r="659" spans="1:4">
      <c r="A659" s="1" t="s">
        <v>617</v>
      </c>
      <c r="C659" s="1">
        <v>15</v>
      </c>
    </row>
    <row r="660" spans="1:4">
      <c r="A660" s="1" t="s">
        <v>616</v>
      </c>
      <c r="C660" s="1">
        <v>15</v>
      </c>
    </row>
    <row r="661" spans="1:4">
      <c r="A661" s="1" t="s">
        <v>615</v>
      </c>
    </row>
    <row r="662" spans="1:4">
      <c r="A662" s="1" t="s">
        <v>614</v>
      </c>
      <c r="C662" s="1">
        <v>10</v>
      </c>
    </row>
    <row r="666" spans="1:4">
      <c r="A666" s="1" t="s">
        <v>613</v>
      </c>
      <c r="C666" s="1" t="s">
        <v>0</v>
      </c>
    </row>
    <row r="667" spans="1:4">
      <c r="A667" s="1" t="s">
        <v>1</v>
      </c>
      <c r="C667" s="1">
        <v>1</v>
      </c>
      <c r="D667" s="2">
        <v>1.5</v>
      </c>
    </row>
    <row r="668" spans="1:4">
      <c r="A668" s="1" t="s">
        <v>603</v>
      </c>
      <c r="C668" s="1">
        <v>1</v>
      </c>
      <c r="D668" s="2">
        <v>1.5</v>
      </c>
    </row>
    <row r="669" spans="1:4">
      <c r="A669" s="1" t="s">
        <v>612</v>
      </c>
    </row>
    <row r="670" spans="1:4">
      <c r="A670" s="1" t="s">
        <v>608</v>
      </c>
      <c r="C670" s="2">
        <v>3</v>
      </c>
    </row>
    <row r="671" spans="1:4">
      <c r="A671" s="1" t="s">
        <v>611</v>
      </c>
      <c r="C671" s="2">
        <v>2.5</v>
      </c>
    </row>
    <row r="672" spans="1:4">
      <c r="A672" s="1" t="s">
        <v>606</v>
      </c>
      <c r="C672" s="2">
        <v>1.8</v>
      </c>
    </row>
    <row r="673" spans="1:3">
      <c r="A673" s="1" t="s">
        <v>4</v>
      </c>
      <c r="C673" s="2">
        <v>1.5</v>
      </c>
    </row>
    <row r="674" spans="1:3">
      <c r="A674" s="1" t="s">
        <v>610</v>
      </c>
    </row>
    <row r="675" spans="1:3">
      <c r="A675" s="1" t="s">
        <v>609</v>
      </c>
    </row>
  </sheetData>
  <phoneticPr fontId="3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J259"/>
  <sheetViews>
    <sheetView zoomScale="86" zoomScaleNormal="86" workbookViewId="0">
      <pane xSplit="1" ySplit="2" topLeftCell="B111" activePane="bottomRight" state="frozen"/>
      <selection pane="topRight" activeCell="B1" sqref="B1"/>
      <selection pane="bottomLeft" activeCell="A3" sqref="A3"/>
      <selection pane="bottomRight" activeCell="A50" sqref="A50"/>
    </sheetView>
  </sheetViews>
  <sheetFormatPr defaultRowHeight="13.5"/>
  <cols>
    <col min="3" max="3" width="27.625" customWidth="1"/>
    <col min="11" max="11" width="10.75" customWidth="1"/>
    <col min="12" max="12" width="11.625" customWidth="1"/>
    <col min="13" max="13" width="16.375" customWidth="1"/>
    <col min="18" max="18" width="10.25" customWidth="1"/>
  </cols>
  <sheetData>
    <row r="1" spans="1:114">
      <c r="O1" t="s">
        <v>1356</v>
      </c>
    </row>
    <row r="2" spans="1:114" ht="27">
      <c r="A2" t="s">
        <v>1362</v>
      </c>
      <c r="D2" s="4" t="s">
        <v>1348</v>
      </c>
      <c r="E2" t="s">
        <v>1347</v>
      </c>
      <c r="F2" t="s">
        <v>1338</v>
      </c>
      <c r="G2" s="10" t="s">
        <v>1354</v>
      </c>
      <c r="H2" s="10" t="s">
        <v>1355</v>
      </c>
      <c r="K2" t="s">
        <v>1350</v>
      </c>
      <c r="L2" t="s">
        <v>1351</v>
      </c>
      <c r="M2" t="s">
        <v>1353</v>
      </c>
      <c r="O2">
        <v>0</v>
      </c>
      <c r="P2">
        <f>+O2+1</f>
        <v>1</v>
      </c>
      <c r="Q2">
        <f>+P2+1</f>
        <v>2</v>
      </c>
      <c r="R2">
        <f t="shared" ref="R2:CC2" si="0">+Q2+1</f>
        <v>3</v>
      </c>
      <c r="S2">
        <f t="shared" si="0"/>
        <v>4</v>
      </c>
      <c r="T2">
        <f t="shared" si="0"/>
        <v>5</v>
      </c>
      <c r="U2">
        <f t="shared" si="0"/>
        <v>6</v>
      </c>
      <c r="V2">
        <f t="shared" si="0"/>
        <v>7</v>
      </c>
      <c r="W2">
        <f t="shared" si="0"/>
        <v>8</v>
      </c>
      <c r="X2">
        <f t="shared" si="0"/>
        <v>9</v>
      </c>
      <c r="Y2">
        <f t="shared" si="0"/>
        <v>10</v>
      </c>
      <c r="Z2">
        <f t="shared" si="0"/>
        <v>11</v>
      </c>
      <c r="AA2">
        <f t="shared" si="0"/>
        <v>12</v>
      </c>
      <c r="AB2">
        <f t="shared" si="0"/>
        <v>13</v>
      </c>
      <c r="AC2">
        <f t="shared" si="0"/>
        <v>14</v>
      </c>
      <c r="AD2">
        <f t="shared" si="0"/>
        <v>15</v>
      </c>
      <c r="AE2">
        <f t="shared" si="0"/>
        <v>16</v>
      </c>
      <c r="AF2">
        <f t="shared" si="0"/>
        <v>17</v>
      </c>
      <c r="AG2">
        <f t="shared" si="0"/>
        <v>18</v>
      </c>
      <c r="AH2">
        <f t="shared" si="0"/>
        <v>19</v>
      </c>
      <c r="AI2">
        <f t="shared" si="0"/>
        <v>20</v>
      </c>
      <c r="AJ2">
        <f t="shared" si="0"/>
        <v>21</v>
      </c>
      <c r="AK2">
        <f t="shared" si="0"/>
        <v>22</v>
      </c>
      <c r="AL2">
        <f t="shared" si="0"/>
        <v>23</v>
      </c>
      <c r="AM2">
        <f t="shared" si="0"/>
        <v>24</v>
      </c>
      <c r="AN2">
        <f t="shared" si="0"/>
        <v>25</v>
      </c>
      <c r="AO2">
        <f t="shared" si="0"/>
        <v>26</v>
      </c>
      <c r="AP2">
        <f t="shared" si="0"/>
        <v>27</v>
      </c>
      <c r="AQ2">
        <f t="shared" si="0"/>
        <v>28</v>
      </c>
      <c r="AR2">
        <f t="shared" si="0"/>
        <v>29</v>
      </c>
      <c r="AS2">
        <f t="shared" si="0"/>
        <v>30</v>
      </c>
      <c r="AT2">
        <f t="shared" si="0"/>
        <v>31</v>
      </c>
      <c r="AU2">
        <f t="shared" si="0"/>
        <v>32</v>
      </c>
      <c r="AV2">
        <f t="shared" si="0"/>
        <v>33</v>
      </c>
      <c r="AW2">
        <f t="shared" si="0"/>
        <v>34</v>
      </c>
      <c r="AX2">
        <f t="shared" si="0"/>
        <v>35</v>
      </c>
      <c r="AY2">
        <f t="shared" si="0"/>
        <v>36</v>
      </c>
      <c r="AZ2">
        <f t="shared" si="0"/>
        <v>37</v>
      </c>
      <c r="BA2">
        <f t="shared" si="0"/>
        <v>38</v>
      </c>
      <c r="BB2">
        <f t="shared" si="0"/>
        <v>39</v>
      </c>
      <c r="BC2">
        <f t="shared" si="0"/>
        <v>40</v>
      </c>
      <c r="BD2">
        <f t="shared" si="0"/>
        <v>41</v>
      </c>
      <c r="BE2">
        <f t="shared" si="0"/>
        <v>42</v>
      </c>
      <c r="BF2">
        <f t="shared" si="0"/>
        <v>43</v>
      </c>
      <c r="BG2">
        <f t="shared" si="0"/>
        <v>44</v>
      </c>
      <c r="BH2">
        <f t="shared" si="0"/>
        <v>45</v>
      </c>
      <c r="BI2">
        <f t="shared" si="0"/>
        <v>46</v>
      </c>
      <c r="BJ2">
        <f t="shared" si="0"/>
        <v>47</v>
      </c>
      <c r="BK2">
        <f t="shared" si="0"/>
        <v>48</v>
      </c>
      <c r="BL2">
        <f t="shared" si="0"/>
        <v>49</v>
      </c>
      <c r="BM2">
        <f t="shared" si="0"/>
        <v>50</v>
      </c>
      <c r="BN2">
        <f t="shared" si="0"/>
        <v>51</v>
      </c>
      <c r="BO2">
        <f t="shared" si="0"/>
        <v>52</v>
      </c>
      <c r="BP2">
        <f t="shared" si="0"/>
        <v>53</v>
      </c>
      <c r="BQ2">
        <f t="shared" si="0"/>
        <v>54</v>
      </c>
      <c r="BR2">
        <f t="shared" si="0"/>
        <v>55</v>
      </c>
      <c r="BS2">
        <f t="shared" si="0"/>
        <v>56</v>
      </c>
      <c r="BT2">
        <f t="shared" si="0"/>
        <v>57</v>
      </c>
      <c r="BU2">
        <f t="shared" si="0"/>
        <v>58</v>
      </c>
      <c r="BV2">
        <f t="shared" si="0"/>
        <v>59</v>
      </c>
      <c r="BW2">
        <f t="shared" si="0"/>
        <v>60</v>
      </c>
      <c r="BX2">
        <f t="shared" si="0"/>
        <v>61</v>
      </c>
      <c r="BY2">
        <f t="shared" si="0"/>
        <v>62</v>
      </c>
      <c r="BZ2">
        <f t="shared" si="0"/>
        <v>63</v>
      </c>
      <c r="CA2">
        <f t="shared" si="0"/>
        <v>64</v>
      </c>
      <c r="CB2">
        <f t="shared" si="0"/>
        <v>65</v>
      </c>
      <c r="CC2">
        <f t="shared" si="0"/>
        <v>66</v>
      </c>
      <c r="CD2">
        <f t="shared" ref="CD2:DJ2" si="1">+CC2+1</f>
        <v>67</v>
      </c>
      <c r="CE2">
        <f t="shared" si="1"/>
        <v>68</v>
      </c>
      <c r="CF2">
        <f t="shared" si="1"/>
        <v>69</v>
      </c>
      <c r="CG2">
        <f t="shared" si="1"/>
        <v>70</v>
      </c>
      <c r="CH2">
        <f t="shared" si="1"/>
        <v>71</v>
      </c>
      <c r="CI2">
        <f t="shared" si="1"/>
        <v>72</v>
      </c>
      <c r="CJ2">
        <f t="shared" si="1"/>
        <v>73</v>
      </c>
      <c r="CK2">
        <f t="shared" si="1"/>
        <v>74</v>
      </c>
      <c r="CL2">
        <f t="shared" si="1"/>
        <v>75</v>
      </c>
      <c r="CM2">
        <f t="shared" si="1"/>
        <v>76</v>
      </c>
      <c r="CN2">
        <f t="shared" si="1"/>
        <v>77</v>
      </c>
      <c r="CO2">
        <f t="shared" si="1"/>
        <v>78</v>
      </c>
      <c r="CP2">
        <f t="shared" si="1"/>
        <v>79</v>
      </c>
      <c r="CQ2">
        <f t="shared" si="1"/>
        <v>80</v>
      </c>
      <c r="CR2">
        <f t="shared" si="1"/>
        <v>81</v>
      </c>
      <c r="CS2">
        <f t="shared" si="1"/>
        <v>82</v>
      </c>
      <c r="CT2">
        <f t="shared" si="1"/>
        <v>83</v>
      </c>
      <c r="CU2">
        <f t="shared" si="1"/>
        <v>84</v>
      </c>
      <c r="CV2">
        <f t="shared" si="1"/>
        <v>85</v>
      </c>
      <c r="CW2">
        <f t="shared" si="1"/>
        <v>86</v>
      </c>
      <c r="CX2">
        <f t="shared" si="1"/>
        <v>87</v>
      </c>
      <c r="CY2">
        <f t="shared" si="1"/>
        <v>88</v>
      </c>
      <c r="CZ2">
        <f t="shared" si="1"/>
        <v>89</v>
      </c>
      <c r="DA2">
        <f t="shared" si="1"/>
        <v>90</v>
      </c>
      <c r="DB2">
        <f t="shared" si="1"/>
        <v>91</v>
      </c>
      <c r="DC2">
        <f t="shared" si="1"/>
        <v>92</v>
      </c>
      <c r="DD2">
        <f t="shared" si="1"/>
        <v>93</v>
      </c>
      <c r="DE2">
        <f t="shared" si="1"/>
        <v>94</v>
      </c>
      <c r="DF2">
        <f t="shared" si="1"/>
        <v>95</v>
      </c>
      <c r="DG2">
        <f t="shared" si="1"/>
        <v>96</v>
      </c>
      <c r="DH2">
        <f t="shared" si="1"/>
        <v>97</v>
      </c>
      <c r="DI2">
        <f t="shared" si="1"/>
        <v>98</v>
      </c>
      <c r="DJ2">
        <f t="shared" si="1"/>
        <v>99</v>
      </c>
    </row>
    <row r="3" spans="1:114">
      <c r="A3">
        <v>0</v>
      </c>
      <c r="B3" t="s">
        <v>1349</v>
      </c>
      <c r="D3" s="4"/>
    </row>
    <row r="4" spans="1:114">
      <c r="A4">
        <v>1</v>
      </c>
      <c r="B4" t="s">
        <v>1352</v>
      </c>
      <c r="D4" s="4">
        <f>IMABS(B4)</f>
        <v>4000.6343637312398</v>
      </c>
      <c r="E4">
        <v>512</v>
      </c>
      <c r="F4">
        <f>+E4*7</f>
        <v>3584</v>
      </c>
      <c r="G4" t="str">
        <f>IF(D4&gt;350,"350超","")</f>
        <v>350超</v>
      </c>
      <c r="H4" t="str">
        <f>IF(D4&gt;300,"300超","")</f>
        <v>300超</v>
      </c>
      <c r="K4">
        <f t="shared" ref="K4:K14" si="2">IMREAL(B4)</f>
        <v>3890.1005759354298</v>
      </c>
      <c r="L4">
        <f t="shared" ref="L4:L14" si="3">IMAGINARY(B4)</f>
        <v>933.91264118979598</v>
      </c>
      <c r="M4">
        <f t="shared" ref="M4:M14" si="4">IMARGUMENT(B4)</f>
        <v>0.23561510375505201</v>
      </c>
    </row>
    <row r="5" spans="1:114">
      <c r="A5">
        <f>+A4+1</f>
        <v>2</v>
      </c>
      <c r="B5" t="s">
        <v>660</v>
      </c>
      <c r="D5">
        <f t="shared" ref="D5:D68" si="5">IMABS(B5)</f>
        <v>2040.8404800946091</v>
      </c>
      <c r="E5">
        <f>+$E$4/A5</f>
        <v>256</v>
      </c>
      <c r="F5">
        <f>+$F$4/A5</f>
        <v>1792</v>
      </c>
      <c r="G5" t="str">
        <f t="shared" ref="G5:G68" si="6">IF(D5&gt;350,"350超","")</f>
        <v>350超</v>
      </c>
      <c r="H5" t="str">
        <f t="shared" ref="H5:H68" si="7">IF(D5&gt;300,"300超","")</f>
        <v>300超</v>
      </c>
      <c r="K5">
        <f t="shared" si="2"/>
        <v>1648.14620046399</v>
      </c>
      <c r="L5">
        <f t="shared" si="3"/>
        <v>1203.5962641554299</v>
      </c>
      <c r="M5">
        <f t="shared" si="4"/>
        <v>0.63075566717502618</v>
      </c>
    </row>
    <row r="6" spans="1:114">
      <c r="A6">
        <f>+A5+1</f>
        <v>3</v>
      </c>
      <c r="B6" t="s">
        <v>661</v>
      </c>
      <c r="D6" s="4">
        <f t="shared" si="5"/>
        <v>1177.3325038293242</v>
      </c>
      <c r="E6">
        <f>+$E$4/A6</f>
        <v>170.66666666666666</v>
      </c>
      <c r="F6">
        <f t="shared" ref="F6:F69" si="8">+$F$4/A6</f>
        <v>1194.6666666666667</v>
      </c>
      <c r="G6" t="str">
        <f t="shared" si="6"/>
        <v>350超</v>
      </c>
      <c r="H6" t="str">
        <f t="shared" si="7"/>
        <v>300超</v>
      </c>
      <c r="K6">
        <f t="shared" si="2"/>
        <v>4.5943615003300904</v>
      </c>
      <c r="L6">
        <f t="shared" si="3"/>
        <v>1177.32353939579</v>
      </c>
      <c r="M6">
        <f t="shared" si="4"/>
        <v>1.5668939685858072</v>
      </c>
    </row>
    <row r="7" spans="1:114">
      <c r="A7">
        <f>+A6+1</f>
        <v>4</v>
      </c>
      <c r="B7" t="s">
        <v>662</v>
      </c>
      <c r="D7">
        <f t="shared" si="5"/>
        <v>225.8002761458913</v>
      </c>
      <c r="E7">
        <f>+$E$4/A7</f>
        <v>128</v>
      </c>
      <c r="F7">
        <f t="shared" si="8"/>
        <v>896</v>
      </c>
      <c r="G7" t="str">
        <f t="shared" si="6"/>
        <v/>
      </c>
      <c r="H7" t="str">
        <f t="shared" si="7"/>
        <v/>
      </c>
      <c r="K7">
        <f t="shared" si="2"/>
        <v>-94.713333532834397</v>
      </c>
      <c r="L7">
        <f t="shared" si="3"/>
        <v>204.975972149564</v>
      </c>
      <c r="M7">
        <f t="shared" si="4"/>
        <v>2.0036425549256975</v>
      </c>
    </row>
    <row r="8" spans="1:114">
      <c r="A8">
        <f t="shared" ref="A8:A71" si="9">+A7+1</f>
        <v>5</v>
      </c>
      <c r="B8" t="s">
        <v>663</v>
      </c>
      <c r="D8">
        <f t="shared" si="5"/>
        <v>260.19169035819272</v>
      </c>
      <c r="E8">
        <f t="shared" ref="E8:E71" si="10">+$E$4/A8</f>
        <v>102.4</v>
      </c>
      <c r="F8">
        <f t="shared" si="8"/>
        <v>716.8</v>
      </c>
      <c r="G8" t="str">
        <f t="shared" si="6"/>
        <v/>
      </c>
      <c r="H8" t="str">
        <f t="shared" si="7"/>
        <v/>
      </c>
      <c r="K8">
        <f t="shared" si="2"/>
        <v>-140.90137041397099</v>
      </c>
      <c r="L8">
        <f t="shared" si="3"/>
        <v>218.73847294639</v>
      </c>
      <c r="M8">
        <f t="shared" si="4"/>
        <v>2.1430512464528571</v>
      </c>
    </row>
    <row r="9" spans="1:114">
      <c r="A9">
        <f t="shared" si="9"/>
        <v>6</v>
      </c>
      <c r="B9" t="s">
        <v>664</v>
      </c>
      <c r="D9">
        <f t="shared" si="5"/>
        <v>529.93421537690926</v>
      </c>
      <c r="E9">
        <f t="shared" si="10"/>
        <v>85.333333333333329</v>
      </c>
      <c r="F9">
        <f t="shared" si="8"/>
        <v>597.33333333333337</v>
      </c>
      <c r="G9" t="str">
        <f t="shared" si="6"/>
        <v>350超</v>
      </c>
      <c r="H9" t="str">
        <f t="shared" si="7"/>
        <v>300超</v>
      </c>
      <c r="K9">
        <f t="shared" si="2"/>
        <v>480.33784349830398</v>
      </c>
      <c r="L9">
        <f t="shared" si="3"/>
        <v>223.84331290109901</v>
      </c>
      <c r="M9">
        <f t="shared" si="4"/>
        <v>0.43608962832808451</v>
      </c>
    </row>
    <row r="10" spans="1:114">
      <c r="A10">
        <f t="shared" si="9"/>
        <v>7</v>
      </c>
      <c r="B10" t="s">
        <v>665</v>
      </c>
      <c r="D10">
        <f t="shared" si="5"/>
        <v>323.40554022857435</v>
      </c>
      <c r="E10">
        <f t="shared" si="10"/>
        <v>73.142857142857139</v>
      </c>
      <c r="F10">
        <f t="shared" si="8"/>
        <v>512</v>
      </c>
      <c r="G10" t="str">
        <f t="shared" si="6"/>
        <v/>
      </c>
      <c r="H10" t="str">
        <f t="shared" si="7"/>
        <v>300超</v>
      </c>
      <c r="K10">
        <f t="shared" si="2"/>
        <v>322.40456356843703</v>
      </c>
      <c r="L10">
        <f t="shared" si="3"/>
        <v>25.4252008995343</v>
      </c>
      <c r="M10">
        <f t="shared" si="4"/>
        <v>7.8698295302291693E-2</v>
      </c>
    </row>
    <row r="11" spans="1:114">
      <c r="A11">
        <f t="shared" si="9"/>
        <v>8</v>
      </c>
      <c r="B11" t="s">
        <v>666</v>
      </c>
      <c r="D11">
        <f t="shared" si="5"/>
        <v>307.7674265122676</v>
      </c>
      <c r="E11">
        <f t="shared" si="10"/>
        <v>64</v>
      </c>
      <c r="F11">
        <f t="shared" si="8"/>
        <v>448</v>
      </c>
      <c r="G11" t="str">
        <f t="shared" si="6"/>
        <v/>
      </c>
      <c r="H11" t="str">
        <f t="shared" si="7"/>
        <v>300超</v>
      </c>
      <c r="K11">
        <f t="shared" si="2"/>
        <v>303.41607619141899</v>
      </c>
      <c r="L11">
        <f t="shared" si="3"/>
        <v>51.570083678301998</v>
      </c>
      <c r="M11">
        <f t="shared" si="4"/>
        <v>0.16835604486543251</v>
      </c>
    </row>
    <row r="12" spans="1:114">
      <c r="A12">
        <f t="shared" si="9"/>
        <v>9</v>
      </c>
      <c r="B12" t="s">
        <v>667</v>
      </c>
      <c r="D12">
        <f t="shared" si="5"/>
        <v>178.28504316251437</v>
      </c>
      <c r="E12">
        <f t="shared" si="10"/>
        <v>56.888888888888886</v>
      </c>
      <c r="F12">
        <f t="shared" si="8"/>
        <v>398.22222222222223</v>
      </c>
      <c r="G12" t="str">
        <f t="shared" si="6"/>
        <v/>
      </c>
      <c r="H12" t="str">
        <f t="shared" si="7"/>
        <v/>
      </c>
      <c r="K12">
        <f t="shared" si="2"/>
        <v>-171.21189857965999</v>
      </c>
      <c r="L12">
        <f t="shared" si="3"/>
        <v>-49.719637973418799</v>
      </c>
      <c r="M12">
        <f t="shared" si="4"/>
        <v>-2.8589679032443125</v>
      </c>
    </row>
    <row r="13" spans="1:114">
      <c r="A13">
        <f t="shared" si="9"/>
        <v>10</v>
      </c>
      <c r="B13" t="s">
        <v>668</v>
      </c>
      <c r="D13" s="4">
        <f t="shared" si="5"/>
        <v>2084.2132433981633</v>
      </c>
      <c r="E13">
        <f t="shared" si="10"/>
        <v>51.2</v>
      </c>
      <c r="F13">
        <f t="shared" si="8"/>
        <v>358.4</v>
      </c>
      <c r="G13" t="str">
        <f t="shared" si="6"/>
        <v>350超</v>
      </c>
      <c r="H13" t="str">
        <f t="shared" si="7"/>
        <v>300超</v>
      </c>
      <c r="I13" t="s">
        <v>1339</v>
      </c>
      <c r="K13">
        <f t="shared" si="2"/>
        <v>-2001.94711473864</v>
      </c>
      <c r="L13">
        <f t="shared" si="3"/>
        <v>579.78667951749799</v>
      </c>
      <c r="M13">
        <f t="shared" si="4"/>
        <v>2.8596937353688028</v>
      </c>
      <c r="O13">
        <f t="shared" ref="O13:X14" si="11">+$D13*SIN((2*3.141592*O$2/$E$4+$M13)*$A13)</f>
        <v>-660.77229510509801</v>
      </c>
      <c r="P13">
        <f t="shared" si="11"/>
        <v>-897.7715539940499</v>
      </c>
      <c r="Q13">
        <f t="shared" si="11"/>
        <v>-1121.2674986743839</v>
      </c>
      <c r="R13">
        <f t="shared" si="11"/>
        <v>-1327.8985435044408</v>
      </c>
      <c r="S13">
        <f t="shared" si="11"/>
        <v>-1514.5567665288322</v>
      </c>
      <c r="T13">
        <f t="shared" si="11"/>
        <v>-1678.4346554980111</v>
      </c>
      <c r="U13">
        <f t="shared" si="11"/>
        <v>-1817.0673354482474</v>
      </c>
      <c r="V13">
        <f t="shared" si="11"/>
        <v>-1928.3696426999484</v>
      </c>
      <c r="W13">
        <f t="shared" si="11"/>
        <v>-2010.6674876472748</v>
      </c>
      <c r="X13">
        <f t="shared" si="11"/>
        <v>-2062.7230346135702</v>
      </c>
      <c r="Y13">
        <f t="shared" ref="Y13:AH14" si="12">+$D13*SIN((2*3.141592*Y$2/$E$4+$M13)*$A13)</f>
        <v>-2083.7533200444004</v>
      </c>
      <c r="Z13">
        <f t="shared" si="12"/>
        <v>-2073.4420290032895</v>
      </c>
      <c r="AA13">
        <f t="shared" si="12"/>
        <v>-2031.9442528408199</v>
      </c>
      <c r="AB13">
        <f t="shared" si="12"/>
        <v>-1959.8841564773352</v>
      </c>
      <c r="AC13">
        <f t="shared" si="12"/>
        <v>-1858.3455903854492</v>
      </c>
      <c r="AD13">
        <f t="shared" si="12"/>
        <v>-1728.8557884768829</v>
      </c>
      <c r="AE13">
        <f t="shared" si="12"/>
        <v>-1573.3623970923993</v>
      </c>
      <c r="AF13">
        <f t="shared" si="12"/>
        <v>-1394.2041806001694</v>
      </c>
      <c r="AG13">
        <f t="shared" si="12"/>
        <v>-1194.0758442173219</v>
      </c>
      <c r="AH13">
        <f t="shared" si="12"/>
        <v>-975.98750315214852</v>
      </c>
      <c r="AI13">
        <f t="shared" ref="AI13:AR14" si="13">+$D13*SIN((2*3.141592*AI$2/$E$4+$M13)*$A13)</f>
        <v>-743.21940768828802</v>
      </c>
      <c r="AJ13">
        <f t="shared" si="13"/>
        <v>-499.27260518773721</v>
      </c>
      <c r="AK13">
        <f t="shared" si="13"/>
        <v>-247.81628110163544</v>
      </c>
      <c r="AL13">
        <f t="shared" si="13"/>
        <v>7.3674289712865164</v>
      </c>
      <c r="AM13">
        <f t="shared" si="13"/>
        <v>262.44032610090852</v>
      </c>
      <c r="AN13">
        <f t="shared" si="13"/>
        <v>513.56587808622999</v>
      </c>
      <c r="AO13">
        <f t="shared" si="13"/>
        <v>756.9669244467251</v>
      </c>
      <c r="AP13">
        <f t="shared" si="13"/>
        <v>988.98248840820122</v>
      </c>
      <c r="AQ13">
        <f t="shared" si="13"/>
        <v>1206.1228413781921</v>
      </c>
      <c r="AR13">
        <f t="shared" si="13"/>
        <v>1405.1219916904809</v>
      </c>
      <c r="AS13">
        <f t="shared" ref="AS13:BB14" si="14">+$D13*SIN((2*3.141592*AS$2/$E$4+$M13)*$A13)</f>
        <v>1582.9868081392688</v>
      </c>
      <c r="AT13">
        <f t="shared" si="14"/>
        <v>1737.0420394398921</v>
      </c>
      <c r="AU13">
        <f t="shared" si="14"/>
        <v>1864.970552481504</v>
      </c>
      <c r="AV13">
        <f t="shared" si="14"/>
        <v>1964.8481841513908</v>
      </c>
      <c r="AW13">
        <f t="shared" si="14"/>
        <v>2035.1726825271533</v>
      </c>
      <c r="AX13">
        <f t="shared" si="14"/>
        <v>2074.8863021345664</v>
      </c>
      <c r="AY13">
        <f t="shared" si="14"/>
        <v>2083.3917134174212</v>
      </c>
      <c r="AZ13">
        <f t="shared" si="14"/>
        <v>2060.5609871263296</v>
      </c>
      <c r="BA13">
        <f t="shared" si="14"/>
        <v>2006.7375184929065</v>
      </c>
      <c r="BB13">
        <f t="shared" si="14"/>
        <v>1922.7308622479923</v>
      </c>
      <c r="BC13">
        <f t="shared" ref="BC13:BL14" si="15">+$D13*SIN((2*3.141592*BC$2/$E$4+$M13)*$A13)</f>
        <v>1809.8045561700487</v>
      </c>
      <c r="BD13">
        <f t="shared" si="15"/>
        <v>1669.6571163087367</v>
      </c>
      <c r="BE13">
        <f t="shared" si="15"/>
        <v>1504.3964897331664</v>
      </c>
      <c r="BF13">
        <f t="shared" si="15"/>
        <v>1316.5083490591105</v>
      </c>
      <c r="BG13">
        <f t="shared" si="15"/>
        <v>1108.8187056346699</v>
      </c>
      <c r="BH13">
        <f t="shared" si="15"/>
        <v>884.45140371683999</v>
      </c>
      <c r="BI13">
        <f t="shared" si="15"/>
        <v>646.78113496570757</v>
      </c>
      <c r="BJ13">
        <f t="shared" si="15"/>
        <v>399.38267996184447</v>
      </c>
      <c r="BK13">
        <f t="shared" si="15"/>
        <v>145.97714020128072</v>
      </c>
      <c r="BL13">
        <f t="shared" si="15"/>
        <v>-109.62403071137928</v>
      </c>
      <c r="BM13">
        <f t="shared" ref="BM13:BV14" si="16">+$D13*SIN((2*3.141592*BM$2/$E$4+$M13)*$A13)</f>
        <v>-363.57635484901419</v>
      </c>
      <c r="BN13">
        <f t="shared" si="16"/>
        <v>-612.06015446444394</v>
      </c>
      <c r="BO13">
        <f t="shared" si="16"/>
        <v>-851.3380034752513</v>
      </c>
      <c r="BP13">
        <f t="shared" si="16"/>
        <v>-1077.8109418074528</v>
      </c>
      <c r="BQ13">
        <f t="shared" si="16"/>
        <v>-1288.0726070825192</v>
      </c>
      <c r="BR13">
        <f t="shared" si="16"/>
        <v>-1478.9604694568529</v>
      </c>
      <c r="BS13">
        <f t="shared" si="16"/>
        <v>-1647.6033989945824</v>
      </c>
      <c r="BT13">
        <f t="shared" si="16"/>
        <v>-1791.4648501162692</v>
      </c>
      <c r="BU13">
        <f t="shared" si="16"/>
        <v>-1908.3810135896551</v>
      </c>
      <c r="BV13">
        <f t="shared" si="16"/>
        <v>-1996.5933622210043</v>
      </c>
      <c r="BW13">
        <f t="shared" ref="BW13:CF14" si="17">+$D13*SIN((2*3.141592*BW$2/$E$4+$M13)*$A13)</f>
        <v>-2054.7751007299985</v>
      </c>
      <c r="BX13">
        <f t="shared" si="17"/>
        <v>-2082.0511219774148</v>
      </c>
      <c r="BY13">
        <f t="shared" si="17"/>
        <v>-2078.0111693855897</v>
      </c>
      <c r="BZ13">
        <f t="shared" si="17"/>
        <v>-2042.7160075766481</v>
      </c>
      <c r="CA13">
        <f t="shared" si="17"/>
        <v>-1976.6965084164156</v>
      </c>
      <c r="CB13">
        <f t="shared" si="17"/>
        <v>-1880.9456662107266</v>
      </c>
      <c r="CC13">
        <f t="shared" si="17"/>
        <v>-1756.9036621529954</v>
      </c>
      <c r="CD13">
        <f t="shared" si="17"/>
        <v>-1606.436202667534</v>
      </c>
      <c r="CE13">
        <f t="shared" si="17"/>
        <v>-1431.8064574600128</v>
      </c>
      <c r="CF13">
        <f t="shared" si="17"/>
        <v>-1235.6410193526606</v>
      </c>
      <c r="CG13">
        <f t="shared" ref="CG13:CP14" si="18">+$D13*SIN((2*3.141592*CG$2/$E$4+$M13)*$A13)</f>
        <v>-1020.8903978997666</v>
      </c>
      <c r="CH13">
        <f t="shared" si="18"/>
        <v>-790.78464099611642</v>
      </c>
      <c r="CI13">
        <f t="shared" si="18"/>
        <v>-548.78475197029798</v>
      </c>
      <c r="CJ13">
        <f t="shared" si="18"/>
        <v>-298.53063289474625</v>
      </c>
      <c r="CK13">
        <f t="shared" si="18"/>
        <v>-43.786337093353389</v>
      </c>
      <c r="CL13">
        <f t="shared" si="18"/>
        <v>211.61654570068737</v>
      </c>
      <c r="CM13">
        <f t="shared" si="18"/>
        <v>463.83651999685691</v>
      </c>
      <c r="CN13">
        <f t="shared" si="18"/>
        <v>709.07996419125323</v>
      </c>
      <c r="CO13">
        <f t="shared" si="18"/>
        <v>943.65819014285535</v>
      </c>
      <c r="CP13">
        <f t="shared" si="18"/>
        <v>1164.0429244535762</v>
      </c>
      <c r="CQ13">
        <f t="shared" ref="CQ13:CZ14" si="19">+$D13*SIN((2*3.141592*CQ$2/$E$4+$M13)*$A13)</f>
        <v>1366.919376962192</v>
      </c>
      <c r="CR13">
        <f t="shared" si="19"/>
        <v>1549.2360982531495</v>
      </c>
      <c r="CS13">
        <f t="shared" si="19"/>
        <v>1708.2508762769075</v>
      </c>
      <c r="CT13">
        <f t="shared" si="19"/>
        <v>1841.5719817545555</v>
      </c>
      <c r="CU13">
        <f t="shared" si="19"/>
        <v>1947.1941419974039</v>
      </c>
      <c r="CV13">
        <f t="shared" si="19"/>
        <v>2023.5287020622154</v>
      </c>
      <c r="CW13">
        <f t="shared" si="19"/>
        <v>2069.4275195903301</v>
      </c>
      <c r="CX13">
        <f t="shared" si="19"/>
        <v>2084.200233930283</v>
      </c>
      <c r="CY13">
        <f t="shared" si="19"/>
        <v>2067.6246498002579</v>
      </c>
      <c r="CZ13">
        <f t="shared" si="19"/>
        <v>2019.9500793105572</v>
      </c>
      <c r="DA13">
        <f t="shared" ref="DA13:DJ14" si="20">+$D13*SIN((2*3.141592*DA$2/$E$4+$M13)*$A13)</f>
        <v>1941.8935920789745</v>
      </c>
      <c r="DB13">
        <f t="shared" si="20"/>
        <v>1834.6292298407595</v>
      </c>
      <c r="DC13">
        <f t="shared" si="20"/>
        <v>1699.7703477754558</v>
      </c>
      <c r="DD13">
        <f t="shared" si="20"/>
        <v>1539.3453481534007</v>
      </c>
      <c r="DE13">
        <f t="shared" si="20"/>
        <v>1355.7671712901711</v>
      </c>
      <c r="DF13">
        <f t="shared" si="20"/>
        <v>1151.7970026933758</v>
      </c>
      <c r="DG13">
        <f t="shared" si="20"/>
        <v>930.50274227974091</v>
      </c>
      <c r="DH13">
        <f t="shared" si="20"/>
        <v>695.21286032398302</v>
      </c>
      <c r="DI13">
        <f t="shared" si="20"/>
        <v>449.46633418845437</v>
      </c>
      <c r="DJ13">
        <f t="shared" si="20"/>
        <v>196.95941883169607</v>
      </c>
    </row>
    <row r="14" spans="1:114">
      <c r="A14">
        <f t="shared" si="9"/>
        <v>11</v>
      </c>
      <c r="B14" t="s">
        <v>669</v>
      </c>
      <c r="D14" s="4">
        <f t="shared" si="5"/>
        <v>746.62109867750496</v>
      </c>
      <c r="E14">
        <f t="shared" si="10"/>
        <v>46.545454545454547</v>
      </c>
      <c r="F14">
        <f t="shared" si="8"/>
        <v>325.81818181818181</v>
      </c>
      <c r="G14" t="str">
        <f t="shared" si="6"/>
        <v>350超</v>
      </c>
      <c r="H14" t="str">
        <f t="shared" si="7"/>
        <v>300超</v>
      </c>
      <c r="I14" t="s">
        <v>1339</v>
      </c>
      <c r="K14">
        <f t="shared" si="2"/>
        <v>-701.52759554248701</v>
      </c>
      <c r="L14">
        <f t="shared" si="3"/>
        <v>255.542751184183</v>
      </c>
      <c r="M14">
        <f t="shared" si="4"/>
        <v>2.7922655343742306</v>
      </c>
      <c r="O14">
        <f t="shared" si="11"/>
        <v>-481.56055228888926</v>
      </c>
      <c r="P14">
        <f t="shared" si="11"/>
        <v>-400.3928225390045</v>
      </c>
      <c r="Q14">
        <f t="shared" si="11"/>
        <v>-311.94005685825647</v>
      </c>
      <c r="R14">
        <f t="shared" si="11"/>
        <v>-217.81162869166334</v>
      </c>
      <c r="S14">
        <f t="shared" si="11"/>
        <v>-119.72017858297333</v>
      </c>
      <c r="T14">
        <f t="shared" si="11"/>
        <v>-19.450453156825457</v>
      </c>
      <c r="U14">
        <f t="shared" si="11"/>
        <v>81.173167849221969</v>
      </c>
      <c r="V14">
        <f t="shared" si="11"/>
        <v>180.31986566605104</v>
      </c>
      <c r="W14">
        <f t="shared" si="11"/>
        <v>276.18569373078753</v>
      </c>
      <c r="X14">
        <f t="shared" si="11"/>
        <v>367.02639999223646</v>
      </c>
      <c r="Y14">
        <f t="shared" si="12"/>
        <v>451.18916309136148</v>
      </c>
      <c r="Z14">
        <f t="shared" si="12"/>
        <v>527.14266498572204</v>
      </c>
      <c r="AA14">
        <f t="shared" si="12"/>
        <v>593.50495285492275</v>
      </c>
      <c r="AB14">
        <f t="shared" si="12"/>
        <v>649.06858334741128</v>
      </c>
      <c r="AC14">
        <f t="shared" si="12"/>
        <v>692.82259167611221</v>
      </c>
      <c r="AD14">
        <f t="shared" si="12"/>
        <v>723.97088584123844</v>
      </c>
      <c r="AE14">
        <f t="shared" si="12"/>
        <v>741.94673130259991</v>
      </c>
      <c r="AF14">
        <f t="shared" si="12"/>
        <v>746.42306255676658</v>
      </c>
      <c r="AG14">
        <f t="shared" si="12"/>
        <v>737.31843400284413</v>
      </c>
      <c r="AH14">
        <f t="shared" si="12"/>
        <v>714.79850182251005</v>
      </c>
      <c r="AI14">
        <f t="shared" si="13"/>
        <v>679.27300991190361</v>
      </c>
      <c r="AJ14">
        <f t="shared" si="13"/>
        <v>631.3883347055239</v>
      </c>
      <c r="AK14">
        <f t="shared" si="13"/>
        <v>572.01572453695326</v>
      </c>
      <c r="AL14">
        <f t="shared" si="13"/>
        <v>502.23544751799926</v>
      </c>
      <c r="AM14">
        <f t="shared" si="13"/>
        <v>423.31713636117598</v>
      </c>
      <c r="AN14">
        <f t="shared" si="13"/>
        <v>336.69668776596285</v>
      </c>
      <c r="AO14">
        <f t="shared" si="13"/>
        <v>243.95013667814592</v>
      </c>
      <c r="AP14">
        <f t="shared" si="13"/>
        <v>146.76498077276216</v>
      </c>
      <c r="AQ14">
        <f t="shared" si="13"/>
        <v>46.90947690374702</v>
      </c>
      <c r="AR14">
        <f t="shared" si="13"/>
        <v>-53.79953183725047</v>
      </c>
      <c r="AS14">
        <f t="shared" si="14"/>
        <v>-153.52967307504289</v>
      </c>
      <c r="AT14">
        <f t="shared" si="14"/>
        <v>-250.46638465614851</v>
      </c>
      <c r="AU14">
        <f t="shared" si="14"/>
        <v>-342.84593010195181</v>
      </c>
      <c r="AV14">
        <f t="shared" si="14"/>
        <v>-428.98748930289162</v>
      </c>
      <c r="AW14">
        <f t="shared" si="14"/>
        <v>-507.32374057237172</v>
      </c>
      <c r="AX14">
        <f t="shared" si="14"/>
        <v>-576.42937762851375</v>
      </c>
      <c r="AY14">
        <f t="shared" si="14"/>
        <v>-635.04704264509724</v>
      </c>
      <c r="AZ14">
        <f t="shared" si="14"/>
        <v>-682.11020352716719</v>
      </c>
      <c r="BA14">
        <f t="shared" si="14"/>
        <v>-716.76255916554908</v>
      </c>
      <c r="BB14">
        <f t="shared" si="14"/>
        <v>-738.37361959712723</v>
      </c>
      <c r="BC14">
        <f t="shared" si="15"/>
        <v>-746.55017759418342</v>
      </c>
      <c r="BD14">
        <f t="shared" si="15"/>
        <v>-741.14346296043561</v>
      </c>
      <c r="BE14">
        <f t="shared" si="15"/>
        <v>-722.25184936333676</v>
      </c>
      <c r="BF14">
        <f t="shared" si="15"/>
        <v>-690.21906445258367</v>
      </c>
      <c r="BG14">
        <f t="shared" si="15"/>
        <v>-645.62793583123039</v>
      </c>
      <c r="BH14">
        <f t="shared" si="15"/>
        <v>-589.28978666971454</v>
      </c>
      <c r="BI14">
        <f t="shared" si="15"/>
        <v>-522.22967390666861</v>
      </c>
      <c r="BJ14">
        <f t="shared" si="15"/>
        <v>-445.66773762329416</v>
      </c>
      <c r="BK14">
        <f t="shared" si="15"/>
        <v>-360.9970009342963</v>
      </c>
      <c r="BL14">
        <f t="shared" si="15"/>
        <v>-269.75802432016479</v>
      </c>
      <c r="BM14">
        <f t="shared" si="16"/>
        <v>-173.61087555811457</v>
      </c>
      <c r="BN14">
        <f t="shared" si="16"/>
        <v>-74.304925251104379</v>
      </c>
      <c r="BO14">
        <f t="shared" si="16"/>
        <v>26.352982483268267</v>
      </c>
      <c r="BP14">
        <f t="shared" si="16"/>
        <v>126.53140503841482</v>
      </c>
      <c r="BQ14">
        <f t="shared" si="16"/>
        <v>224.4076239070921</v>
      </c>
      <c r="BR14">
        <f t="shared" si="16"/>
        <v>318.20080853714961</v>
      </c>
      <c r="BS14">
        <f t="shared" si="16"/>
        <v>406.20441804765193</v>
      </c>
      <c r="BT14">
        <f t="shared" si="16"/>
        <v>486.81725126504222</v>
      </c>
      <c r="BU14">
        <f t="shared" si="16"/>
        <v>558.57258013273042</v>
      </c>
      <c r="BV14">
        <f t="shared" si="16"/>
        <v>620.16483641970524</v>
      </c>
      <c r="BW14">
        <f t="shared" si="17"/>
        <v>670.47336617101303</v>
      </c>
      <c r="BX14">
        <f t="shared" si="17"/>
        <v>708.5828196944633</v>
      </c>
      <c r="BY14">
        <f t="shared" si="17"/>
        <v>733.79980609342488</v>
      </c>
      <c r="BZ14">
        <f t="shared" si="17"/>
        <v>745.66550932114706</v>
      </c>
      <c r="CA14">
        <f t="shared" si="17"/>
        <v>743.96403621098932</v>
      </c>
      <c r="CB14">
        <f t="shared" si="17"/>
        <v>728.72634459247581</v>
      </c>
      <c r="CC14">
        <f t="shared" si="17"/>
        <v>700.22968002220648</v>
      </c>
      <c r="CD14">
        <f t="shared" si="17"/>
        <v>658.99253137815094</v>
      </c>
      <c r="CE14">
        <f t="shared" si="17"/>
        <v>605.76519709885952</v>
      </c>
      <c r="CF14">
        <f t="shared" si="17"/>
        <v>541.51613371226938</v>
      </c>
      <c r="CG14">
        <f t="shared" si="18"/>
        <v>467.41433503882433</v>
      </c>
      <c r="CH14">
        <f t="shared" si="18"/>
        <v>384.80806267435662</v>
      </c>
      <c r="CI14">
        <f t="shared" si="18"/>
        <v>295.20031474573955</v>
      </c>
      <c r="CJ14">
        <f t="shared" si="18"/>
        <v>200.22147927841749</v>
      </c>
      <c r="CK14">
        <f t="shared" si="18"/>
        <v>101.59966974022693</v>
      </c>
      <c r="CL14">
        <f t="shared" si="18"/>
        <v>1.1292824979463976</v>
      </c>
      <c r="CM14">
        <f t="shared" si="18"/>
        <v>-99.361651724970216</v>
      </c>
      <c r="CN14">
        <f t="shared" si="18"/>
        <v>-198.04472835849265</v>
      </c>
      <c r="CO14">
        <f t="shared" si="18"/>
        <v>-293.12443629809042</v>
      </c>
      <c r="CP14">
        <f t="shared" si="18"/>
        <v>-382.87082672939277</v>
      </c>
      <c r="CQ14">
        <f t="shared" si="19"/>
        <v>-465.65098906520461</v>
      </c>
      <c r="CR14">
        <f t="shared" si="19"/>
        <v>-539.95876129904241</v>
      </c>
      <c r="CS14">
        <f t="shared" si="19"/>
        <v>-604.44213420348865</v>
      </c>
      <c r="CT14">
        <f t="shared" si="19"/>
        <v>-657.9278507616574</v>
      </c>
      <c r="CU14">
        <f t="shared" si="19"/>
        <v>-699.44275325198453</v>
      </c>
      <c r="CV14">
        <f t="shared" si="19"/>
        <v>-728.23148958201648</v>
      </c>
      <c r="CW14">
        <f t="shared" si="19"/>
        <v>-743.77025670943556</v>
      </c>
      <c r="CX14">
        <f t="shared" si="19"/>
        <v>-745.77633109257692</v>
      </c>
      <c r="CY14">
        <f t="shared" si="19"/>
        <v>-734.21321276656124</v>
      </c>
      <c r="CZ14">
        <f t="shared" si="19"/>
        <v>-709.29128944998865</v>
      </c>
      <c r="DA14">
        <f t="shared" si="20"/>
        <v>-671.46400859897301</v>
      </c>
      <c r="DB14">
        <f t="shared" si="20"/>
        <v>-621.41962705693231</v>
      </c>
      <c r="DC14">
        <f t="shared" si="20"/>
        <v>-560.06868841293237</v>
      </c>
      <c r="DD14">
        <f t="shared" si="20"/>
        <v>-488.52745591459944</v>
      </c>
      <c r="DE14">
        <f t="shared" si="20"/>
        <v>-408.09760236910728</v>
      </c>
      <c r="DF14">
        <f t="shared" si="20"/>
        <v>-320.24252656886853</v>
      </c>
      <c r="DG14">
        <f t="shared" si="20"/>
        <v>-226.56072715793172</v>
      </c>
      <c r="DH14">
        <f t="shared" si="20"/>
        <v>-128.75671839418686</v>
      </c>
      <c r="DI14">
        <f t="shared" si="20"/>
        <v>-28.610016987019286</v>
      </c>
      <c r="DJ14">
        <f t="shared" si="20"/>
        <v>72.057235713783882</v>
      </c>
    </row>
    <row r="15" spans="1:114">
      <c r="A15">
        <f t="shared" si="9"/>
        <v>12</v>
      </c>
      <c r="B15" t="s">
        <v>670</v>
      </c>
      <c r="D15">
        <f t="shared" si="5"/>
        <v>227.41846171180251</v>
      </c>
      <c r="E15">
        <f t="shared" si="10"/>
        <v>42.666666666666664</v>
      </c>
      <c r="F15">
        <f t="shared" si="8"/>
        <v>298.66666666666669</v>
      </c>
      <c r="G15" t="str">
        <f t="shared" si="6"/>
        <v/>
      </c>
      <c r="H15" t="str">
        <f t="shared" si="7"/>
        <v/>
      </c>
    </row>
    <row r="16" spans="1:114">
      <c r="A16">
        <f t="shared" si="9"/>
        <v>13</v>
      </c>
      <c r="B16" t="s">
        <v>671</v>
      </c>
      <c r="D16">
        <f t="shared" si="5"/>
        <v>46.407103100451963</v>
      </c>
      <c r="E16">
        <f t="shared" si="10"/>
        <v>39.384615384615387</v>
      </c>
      <c r="F16">
        <f t="shared" si="8"/>
        <v>275.69230769230768</v>
      </c>
      <c r="G16" t="str">
        <f t="shared" si="6"/>
        <v/>
      </c>
      <c r="H16" t="str">
        <f t="shared" si="7"/>
        <v/>
      </c>
    </row>
    <row r="17" spans="1:114">
      <c r="A17">
        <f t="shared" si="9"/>
        <v>14</v>
      </c>
      <c r="B17" t="s">
        <v>672</v>
      </c>
      <c r="D17">
        <f t="shared" si="5"/>
        <v>148.20031711037336</v>
      </c>
      <c r="E17">
        <f t="shared" si="10"/>
        <v>36.571428571428569</v>
      </c>
      <c r="F17">
        <f t="shared" si="8"/>
        <v>256</v>
      </c>
      <c r="G17" t="str">
        <f t="shared" si="6"/>
        <v/>
      </c>
      <c r="H17" t="str">
        <f t="shared" si="7"/>
        <v/>
      </c>
    </row>
    <row r="18" spans="1:114">
      <c r="A18">
        <f t="shared" si="9"/>
        <v>15</v>
      </c>
      <c r="B18" t="s">
        <v>673</v>
      </c>
      <c r="D18">
        <f t="shared" si="5"/>
        <v>56.476284512265579</v>
      </c>
      <c r="E18">
        <f t="shared" si="10"/>
        <v>34.133333333333333</v>
      </c>
      <c r="F18">
        <f t="shared" si="8"/>
        <v>238.93333333333334</v>
      </c>
      <c r="G18" t="str">
        <f t="shared" si="6"/>
        <v/>
      </c>
      <c r="H18" t="str">
        <f t="shared" si="7"/>
        <v/>
      </c>
    </row>
    <row r="19" spans="1:114">
      <c r="A19">
        <f t="shared" si="9"/>
        <v>16</v>
      </c>
      <c r="B19" t="s">
        <v>674</v>
      </c>
      <c r="D19">
        <f t="shared" si="5"/>
        <v>252.01645726147905</v>
      </c>
      <c r="E19">
        <f t="shared" si="10"/>
        <v>32</v>
      </c>
      <c r="F19">
        <f t="shared" si="8"/>
        <v>224</v>
      </c>
      <c r="G19" t="str">
        <f t="shared" si="6"/>
        <v/>
      </c>
      <c r="H19" t="str">
        <f t="shared" si="7"/>
        <v/>
      </c>
    </row>
    <row r="20" spans="1:114">
      <c r="A20">
        <f t="shared" si="9"/>
        <v>17</v>
      </c>
      <c r="B20" t="s">
        <v>675</v>
      </c>
      <c r="D20" s="4">
        <f t="shared" si="5"/>
        <v>310.99823445449346</v>
      </c>
      <c r="E20">
        <f t="shared" si="10"/>
        <v>30.117647058823529</v>
      </c>
      <c r="F20">
        <f t="shared" si="8"/>
        <v>210.8235294117647</v>
      </c>
      <c r="G20" t="str">
        <f t="shared" si="6"/>
        <v/>
      </c>
      <c r="H20" t="str">
        <f t="shared" si="7"/>
        <v>300超</v>
      </c>
      <c r="I20" t="s">
        <v>1346</v>
      </c>
      <c r="K20">
        <f>IMREAL(B20)</f>
        <v>292.49224470302897</v>
      </c>
      <c r="L20">
        <f>IMAGINARY(B20)</f>
        <v>105.679650938085</v>
      </c>
      <c r="M20">
        <f>IMARGUMENT(B20)</f>
        <v>0.34671261524955493</v>
      </c>
    </row>
    <row r="21" spans="1:114">
      <c r="A21">
        <f t="shared" si="9"/>
        <v>18</v>
      </c>
      <c r="B21" t="s">
        <v>676</v>
      </c>
      <c r="D21" s="4">
        <f t="shared" si="5"/>
        <v>319.30749934560401</v>
      </c>
      <c r="E21">
        <f t="shared" si="10"/>
        <v>28.444444444444443</v>
      </c>
      <c r="F21">
        <f t="shared" si="8"/>
        <v>199.11111111111111</v>
      </c>
      <c r="G21" t="str">
        <f t="shared" si="6"/>
        <v/>
      </c>
      <c r="H21" t="str">
        <f t="shared" si="7"/>
        <v>300超</v>
      </c>
      <c r="I21" t="s">
        <v>1346</v>
      </c>
      <c r="K21">
        <f>IMREAL(B21)</f>
        <v>-140.36612441441699</v>
      </c>
      <c r="L21">
        <f>IMAGINARY(B21)</f>
        <v>286.80068036045401</v>
      </c>
      <c r="M21">
        <f>IMARGUMENT(B21)</f>
        <v>2.0259445495767174</v>
      </c>
    </row>
    <row r="22" spans="1:114">
      <c r="A22">
        <f t="shared" si="9"/>
        <v>19</v>
      </c>
      <c r="B22" t="s">
        <v>677</v>
      </c>
      <c r="D22">
        <f t="shared" si="5"/>
        <v>202.29159520123693</v>
      </c>
      <c r="E22">
        <f t="shared" si="10"/>
        <v>26.94736842105263</v>
      </c>
      <c r="F22">
        <f t="shared" si="8"/>
        <v>188.63157894736841</v>
      </c>
      <c r="G22" t="str">
        <f t="shared" si="6"/>
        <v/>
      </c>
      <c r="H22" t="str">
        <f t="shared" si="7"/>
        <v/>
      </c>
    </row>
    <row r="23" spans="1:114">
      <c r="A23">
        <f t="shared" si="9"/>
        <v>20</v>
      </c>
      <c r="B23" t="s">
        <v>678</v>
      </c>
      <c r="D23">
        <f t="shared" si="5"/>
        <v>282.17336582904318</v>
      </c>
      <c r="E23">
        <f t="shared" si="10"/>
        <v>25.6</v>
      </c>
      <c r="F23">
        <f t="shared" si="8"/>
        <v>179.2</v>
      </c>
      <c r="G23" t="str">
        <f t="shared" si="6"/>
        <v/>
      </c>
      <c r="H23" t="str">
        <f t="shared" si="7"/>
        <v/>
      </c>
    </row>
    <row r="24" spans="1:114">
      <c r="A24">
        <f t="shared" si="9"/>
        <v>21</v>
      </c>
      <c r="B24" t="s">
        <v>679</v>
      </c>
      <c r="D24">
        <f t="shared" si="5"/>
        <v>253.88724265000911</v>
      </c>
      <c r="E24">
        <f t="shared" si="10"/>
        <v>24.38095238095238</v>
      </c>
      <c r="F24">
        <f t="shared" si="8"/>
        <v>170.66666666666666</v>
      </c>
      <c r="G24" t="str">
        <f t="shared" si="6"/>
        <v/>
      </c>
      <c r="H24" t="str">
        <f t="shared" si="7"/>
        <v/>
      </c>
    </row>
    <row r="25" spans="1:114">
      <c r="A25">
        <f t="shared" si="9"/>
        <v>22</v>
      </c>
      <c r="B25" t="s">
        <v>680</v>
      </c>
      <c r="D25">
        <f t="shared" si="5"/>
        <v>21.665440973696722</v>
      </c>
      <c r="E25">
        <f t="shared" si="10"/>
        <v>23.272727272727273</v>
      </c>
      <c r="F25">
        <f t="shared" si="8"/>
        <v>162.90909090909091</v>
      </c>
      <c r="G25" t="str">
        <f t="shared" si="6"/>
        <v/>
      </c>
      <c r="H25" t="str">
        <f t="shared" si="7"/>
        <v/>
      </c>
    </row>
    <row r="26" spans="1:114">
      <c r="A26">
        <f t="shared" si="9"/>
        <v>23</v>
      </c>
      <c r="B26" t="s">
        <v>681</v>
      </c>
      <c r="D26">
        <f t="shared" si="5"/>
        <v>175.47189854682574</v>
      </c>
      <c r="E26">
        <f t="shared" si="10"/>
        <v>22.260869565217391</v>
      </c>
      <c r="F26">
        <f t="shared" si="8"/>
        <v>155.82608695652175</v>
      </c>
      <c r="G26" t="str">
        <f t="shared" si="6"/>
        <v/>
      </c>
      <c r="H26" t="str">
        <f t="shared" si="7"/>
        <v/>
      </c>
    </row>
    <row r="27" spans="1:114">
      <c r="A27">
        <f t="shared" si="9"/>
        <v>24</v>
      </c>
      <c r="B27" t="s">
        <v>682</v>
      </c>
      <c r="D27">
        <f t="shared" si="5"/>
        <v>101.64495832124577</v>
      </c>
      <c r="E27">
        <f t="shared" si="10"/>
        <v>21.333333333333332</v>
      </c>
      <c r="F27">
        <f t="shared" si="8"/>
        <v>149.33333333333334</v>
      </c>
      <c r="G27" t="str">
        <f t="shared" si="6"/>
        <v/>
      </c>
      <c r="H27" t="str">
        <f t="shared" si="7"/>
        <v/>
      </c>
    </row>
    <row r="28" spans="1:114">
      <c r="A28">
        <f t="shared" si="9"/>
        <v>25</v>
      </c>
      <c r="B28" t="s">
        <v>683</v>
      </c>
      <c r="D28">
        <f t="shared" si="5"/>
        <v>224.16839980142649</v>
      </c>
      <c r="E28">
        <f t="shared" si="10"/>
        <v>20.48</v>
      </c>
      <c r="F28">
        <f t="shared" si="8"/>
        <v>143.36000000000001</v>
      </c>
      <c r="G28" t="str">
        <f t="shared" si="6"/>
        <v/>
      </c>
      <c r="H28" t="str">
        <f t="shared" si="7"/>
        <v/>
      </c>
    </row>
    <row r="29" spans="1:114">
      <c r="A29">
        <f t="shared" si="9"/>
        <v>26</v>
      </c>
      <c r="B29" t="s">
        <v>684</v>
      </c>
      <c r="D29">
        <f t="shared" si="5"/>
        <v>192.72802471647185</v>
      </c>
      <c r="E29">
        <f t="shared" si="10"/>
        <v>19.692307692307693</v>
      </c>
      <c r="F29">
        <f t="shared" si="8"/>
        <v>137.84615384615384</v>
      </c>
      <c r="G29" t="str">
        <f t="shared" si="6"/>
        <v/>
      </c>
      <c r="H29" t="str">
        <f t="shared" si="7"/>
        <v/>
      </c>
    </row>
    <row r="30" spans="1:114">
      <c r="A30">
        <f t="shared" si="9"/>
        <v>27</v>
      </c>
      <c r="B30" t="s">
        <v>685</v>
      </c>
      <c r="D30">
        <f t="shared" si="5"/>
        <v>216.80453880855461</v>
      </c>
      <c r="E30">
        <f t="shared" si="10"/>
        <v>18.962962962962962</v>
      </c>
      <c r="F30">
        <f t="shared" si="8"/>
        <v>132.74074074074073</v>
      </c>
      <c r="G30" t="str">
        <f t="shared" si="6"/>
        <v/>
      </c>
      <c r="H30" t="str">
        <f t="shared" si="7"/>
        <v/>
      </c>
    </row>
    <row r="31" spans="1:114">
      <c r="A31">
        <f t="shared" si="9"/>
        <v>28</v>
      </c>
      <c r="B31" t="s">
        <v>686</v>
      </c>
      <c r="D31">
        <f t="shared" si="5"/>
        <v>218.56238418288362</v>
      </c>
      <c r="E31">
        <f t="shared" si="10"/>
        <v>18.285714285714285</v>
      </c>
      <c r="F31">
        <f t="shared" si="8"/>
        <v>128</v>
      </c>
      <c r="G31" t="str">
        <f t="shared" si="6"/>
        <v/>
      </c>
      <c r="H31" t="str">
        <f t="shared" si="7"/>
        <v/>
      </c>
    </row>
    <row r="32" spans="1:114">
      <c r="A32">
        <f t="shared" si="9"/>
        <v>29</v>
      </c>
      <c r="B32" t="s">
        <v>687</v>
      </c>
      <c r="D32" s="4">
        <f t="shared" si="5"/>
        <v>662.27442014074279</v>
      </c>
      <c r="E32">
        <f t="shared" si="10"/>
        <v>17.655172413793103</v>
      </c>
      <c r="F32">
        <f t="shared" si="8"/>
        <v>123.58620689655173</v>
      </c>
      <c r="G32" t="str">
        <f t="shared" si="6"/>
        <v>350超</v>
      </c>
      <c r="H32" t="str">
        <f t="shared" si="7"/>
        <v>300超</v>
      </c>
      <c r="I32" t="s">
        <v>1340</v>
      </c>
      <c r="K32">
        <f>IMREAL(B32)</f>
        <v>659.047513666128</v>
      </c>
      <c r="L32">
        <f>IMAGINARY(B32)</f>
        <v>65.297643933391498</v>
      </c>
      <c r="M32">
        <f>IMARGUMENT(B32)</f>
        <v>9.875650106283182E-2</v>
      </c>
      <c r="O32">
        <f t="shared" ref="O32:X34" si="21">+$D32*SIN((2*3.141592*O$2/$E$4+$M32)*$A32)</f>
        <v>181.52966502509781</v>
      </c>
      <c r="P32">
        <f t="shared" si="21"/>
        <v>-51.756466898243104</v>
      </c>
      <c r="Q32">
        <f t="shared" si="21"/>
        <v>-278.55637878036305</v>
      </c>
      <c r="R32">
        <f t="shared" si="21"/>
        <v>-470.44706916930653</v>
      </c>
      <c r="S32">
        <f t="shared" si="21"/>
        <v>-603.38042743627921</v>
      </c>
      <c r="T32">
        <f t="shared" si="21"/>
        <v>-660.69698928219702</v>
      </c>
      <c r="U32">
        <f t="shared" si="21"/>
        <v>-635.21373286614187</v>
      </c>
      <c r="V32">
        <f t="shared" si="21"/>
        <v>-530.12426892677456</v>
      </c>
      <c r="W32">
        <f t="shared" si="21"/>
        <v>-358.59861133820289</v>
      </c>
      <c r="X32">
        <f t="shared" si="21"/>
        <v>-142.13268562451472</v>
      </c>
      <c r="Y32">
        <f t="shared" ref="Y32:AH34" si="22">+$D32*SIN((2*3.141592*Y$2/$E$4+$M32)*$A32)</f>
        <v>92.145581797558378</v>
      </c>
      <c r="Z32">
        <f t="shared" si="22"/>
        <v>314.87598756709087</v>
      </c>
      <c r="AA32">
        <f t="shared" si="22"/>
        <v>498.14552857024995</v>
      </c>
      <c r="AB32">
        <f t="shared" si="22"/>
        <v>618.98651321137265</v>
      </c>
      <c r="AC32">
        <f t="shared" si="22"/>
        <v>662.25491672692408</v>
      </c>
      <c r="AD32">
        <f t="shared" si="22"/>
        <v>622.52825951477121</v>
      </c>
      <c r="AE32">
        <f t="shared" si="22"/>
        <v>504.78516271392544</v>
      </c>
      <c r="AF32">
        <f t="shared" si="22"/>
        <v>323.78141782164249</v>
      </c>
      <c r="AG32">
        <f t="shared" si="22"/>
        <v>102.20076250426</v>
      </c>
      <c r="AH32">
        <f t="shared" si="22"/>
        <v>-132.18788906384054</v>
      </c>
      <c r="AI32">
        <f t="shared" ref="AI32:AR34" si="23">+$D32*SIN((2*3.141592*AI$2/$E$4+$M32)*$A32)</f>
        <v>-350.01049996811071</v>
      </c>
      <c r="AJ32">
        <f t="shared" si="23"/>
        <v>-523.96912139268352</v>
      </c>
      <c r="AK32">
        <f t="shared" si="23"/>
        <v>-632.26292410310589</v>
      </c>
      <c r="AL32">
        <f t="shared" si="23"/>
        <v>-661.32032032347172</v>
      </c>
      <c r="AM32">
        <f t="shared" si="23"/>
        <v>-607.49978123612004</v>
      </c>
      <c r="AN32">
        <f t="shared" si="23"/>
        <v>-477.54620038148812</v>
      </c>
      <c r="AO32">
        <f t="shared" si="23"/>
        <v>-287.74561061851745</v>
      </c>
      <c r="AP32">
        <f t="shared" si="23"/>
        <v>-61.884187142987599</v>
      </c>
      <c r="AQ32">
        <f t="shared" si="23"/>
        <v>171.73268176645513</v>
      </c>
      <c r="AR32">
        <f t="shared" si="23"/>
        <v>383.82768048340387</v>
      </c>
      <c r="AS32">
        <f t="shared" ref="AS32:BB34" si="24">+$D32*SIN((2*3.141592*AS$2/$E$4+$M32)*$A32)</f>
        <v>547.82065557456167</v>
      </c>
      <c r="AT32">
        <f t="shared" si="24"/>
        <v>643.15969178367868</v>
      </c>
      <c r="AU32">
        <f t="shared" si="24"/>
        <v>657.89671760529279</v>
      </c>
      <c r="AV32">
        <f t="shared" si="24"/>
        <v>590.18486060083421</v>
      </c>
      <c r="AW32">
        <f t="shared" si="24"/>
        <v>448.50990100708077</v>
      </c>
      <c r="AX32">
        <f t="shared" si="24"/>
        <v>250.62681742531436</v>
      </c>
      <c r="AY32">
        <f t="shared" si="24"/>
        <v>21.334698732098815</v>
      </c>
      <c r="AZ32">
        <f t="shared" si="24"/>
        <v>-210.63112546658851</v>
      </c>
      <c r="BA32">
        <f t="shared" si="24"/>
        <v>-416.20025164505921</v>
      </c>
      <c r="BB32">
        <f t="shared" si="24"/>
        <v>-569.61036127611305</v>
      </c>
      <c r="BC32">
        <f t="shared" ref="BC32:BL34" si="25">+$D32*SIN((2*3.141592*BC$2/$E$4+$M32)*$A32)</f>
        <v>-651.63580417054425</v>
      </c>
      <c r="BD32">
        <f t="shared" si="25"/>
        <v>-651.99699396018366</v>
      </c>
      <c r="BE32">
        <f t="shared" si="25"/>
        <v>-570.64866564545321</v>
      </c>
      <c r="BF32">
        <f t="shared" si="25"/>
        <v>-417.78554829223356</v>
      </c>
      <c r="BG32">
        <f t="shared" si="25"/>
        <v>-212.56474196474082</v>
      </c>
      <c r="BH32">
        <f t="shared" si="25"/>
        <v>19.295086923919403</v>
      </c>
      <c r="BI32">
        <f t="shared" si="25"/>
        <v>248.73681838430667</v>
      </c>
      <c r="BJ32">
        <f t="shared" si="25"/>
        <v>447.00637305052379</v>
      </c>
      <c r="BK32">
        <f t="shared" si="25"/>
        <v>589.2562287459034</v>
      </c>
      <c r="BL32">
        <f t="shared" si="25"/>
        <v>657.65935978327548</v>
      </c>
      <c r="BM32">
        <f t="shared" ref="BM32:BV34" si="26">+$D32*SIN((2*3.141592*BM$2/$E$4+$M32)*$A32)</f>
        <v>643.64335413364518</v>
      </c>
      <c r="BN32">
        <f t="shared" si="26"/>
        <v>548.96472459996653</v>
      </c>
      <c r="BO32">
        <f t="shared" si="26"/>
        <v>385.48877925213026</v>
      </c>
      <c r="BP32">
        <f t="shared" si="26"/>
        <v>173.70263818388599</v>
      </c>
      <c r="BQ32">
        <f t="shared" si="26"/>
        <v>-59.852251806427368</v>
      </c>
      <c r="BR32">
        <f t="shared" si="26"/>
        <v>-285.90634240982939</v>
      </c>
      <c r="BS32">
        <f t="shared" si="26"/>
        <v>-476.13009993240632</v>
      </c>
      <c r="BT32">
        <f t="shared" si="26"/>
        <v>-606.68431698032452</v>
      </c>
      <c r="BU32">
        <f t="shared" si="26"/>
        <v>-661.20768781092522</v>
      </c>
      <c r="BV32">
        <f t="shared" si="26"/>
        <v>-632.86723865705198</v>
      </c>
      <c r="BW32">
        <f t="shared" ref="BW32:CF34" si="27">+$D32*SIN((2*3.141592*BW$2/$E$4+$M32)*$A32)</f>
        <v>-525.2146491501685</v>
      </c>
      <c r="BX32">
        <f t="shared" si="27"/>
        <v>-351.74114899344738</v>
      </c>
      <c r="BY32">
        <f t="shared" si="27"/>
        <v>-134.18677109039876</v>
      </c>
      <c r="BZ32">
        <f t="shared" si="27"/>
        <v>100.18415121905848</v>
      </c>
      <c r="CA32">
        <f t="shared" si="27"/>
        <v>321.99980288519282</v>
      </c>
      <c r="CB32">
        <f t="shared" si="27"/>
        <v>503.46181953892722</v>
      </c>
      <c r="CC32">
        <f t="shared" si="27"/>
        <v>621.82903201479576</v>
      </c>
      <c r="CD32">
        <f t="shared" si="27"/>
        <v>662.26743343798864</v>
      </c>
      <c r="CE32">
        <f t="shared" si="27"/>
        <v>619.70920551515735</v>
      </c>
      <c r="CF32">
        <f t="shared" si="27"/>
        <v>499.48782727636359</v>
      </c>
      <c r="CG32">
        <f t="shared" ref="CG32:CP34" si="28">+$D32*SIN((2*3.141592*CG$2/$E$4+$M32)*$A32)</f>
        <v>316.66967321832215</v>
      </c>
      <c r="CH32">
        <f t="shared" si="28"/>
        <v>94.165866255999759</v>
      </c>
      <c r="CI32">
        <f t="shared" si="28"/>
        <v>-140.13898829539809</v>
      </c>
      <c r="CJ32">
        <f t="shared" si="28"/>
        <v>-356.88135512472803</v>
      </c>
      <c r="CK32">
        <f t="shared" si="28"/>
        <v>-528.89866368261187</v>
      </c>
      <c r="CL32">
        <f t="shared" si="28"/>
        <v>-634.6333737992685</v>
      </c>
      <c r="CM32">
        <f t="shared" si="28"/>
        <v>-660.8346081078214</v>
      </c>
      <c r="CN32">
        <f t="shared" si="28"/>
        <v>-604.21877749831481</v>
      </c>
      <c r="CO32">
        <f t="shared" si="28"/>
        <v>-471.88108682450593</v>
      </c>
      <c r="CP32">
        <f t="shared" si="28"/>
        <v>-280.40635017629506</v>
      </c>
      <c r="CQ32">
        <f t="shared" ref="CQ32:CZ34" si="29">+$D32*SIN((2*3.141592*CQ$2/$E$4+$M32)*$A32)</f>
        <v>-53.79055005915135</v>
      </c>
      <c r="CR32">
        <f t="shared" si="29"/>
        <v>179.56638531570098</v>
      </c>
      <c r="CS32">
        <f t="shared" si="29"/>
        <v>390.41971569266661</v>
      </c>
      <c r="CT32">
        <f t="shared" si="29"/>
        <v>552.34489590450892</v>
      </c>
      <c r="CU32">
        <f t="shared" si="29"/>
        <v>645.04915072889173</v>
      </c>
      <c r="CV32">
        <f t="shared" si="29"/>
        <v>656.91460453434001</v>
      </c>
      <c r="CW32">
        <f t="shared" si="29"/>
        <v>586.4542558139234</v>
      </c>
      <c r="CX32">
        <f t="shared" si="29"/>
        <v>442.49833107596032</v>
      </c>
      <c r="CY32">
        <f t="shared" si="29"/>
        <v>243.08766386351002</v>
      </c>
      <c r="CZ32">
        <f t="shared" si="29"/>
        <v>13.212782773687623</v>
      </c>
      <c r="DA32">
        <f t="shared" ref="DA32:DJ34" si="30">+$D32*SIN((2*3.141592*DA$2/$E$4+$M32)*$A32)</f>
        <v>-218.31794968240911</v>
      </c>
      <c r="DB32">
        <f t="shared" si="30"/>
        <v>-422.48865651364372</v>
      </c>
      <c r="DC32">
        <f t="shared" si="30"/>
        <v>-573.71227179678351</v>
      </c>
      <c r="DD32">
        <f t="shared" si="30"/>
        <v>-653.03716102239002</v>
      </c>
      <c r="DE32">
        <f t="shared" si="30"/>
        <v>-650.52217640550487</v>
      </c>
      <c r="DF32">
        <f t="shared" si="30"/>
        <v>-566.48250065860861</v>
      </c>
      <c r="DG32">
        <f t="shared" si="30"/>
        <v>-411.45014768749826</v>
      </c>
      <c r="DH32">
        <f t="shared" si="30"/>
        <v>-204.85407033889865</v>
      </c>
      <c r="DI32">
        <f t="shared" si="30"/>
        <v>27.414713362906419</v>
      </c>
      <c r="DJ32">
        <f t="shared" si="30"/>
        <v>256.24783242422495</v>
      </c>
    </row>
    <row r="33" spans="1:114">
      <c r="A33">
        <f t="shared" si="9"/>
        <v>30</v>
      </c>
      <c r="B33" t="s">
        <v>688</v>
      </c>
      <c r="D33" s="4">
        <f t="shared" si="5"/>
        <v>727.69784940025636</v>
      </c>
      <c r="E33">
        <f t="shared" si="10"/>
        <v>17.066666666666666</v>
      </c>
      <c r="F33">
        <f t="shared" si="8"/>
        <v>119.46666666666667</v>
      </c>
      <c r="G33" t="str">
        <f t="shared" si="6"/>
        <v>350超</v>
      </c>
      <c r="H33" t="str">
        <f t="shared" si="7"/>
        <v>300超</v>
      </c>
      <c r="I33" t="s">
        <v>1340</v>
      </c>
      <c r="K33">
        <f>IMREAL(B33)</f>
        <v>-713.90921962035497</v>
      </c>
      <c r="L33">
        <f>IMAGINARY(B33)</f>
        <v>-140.98860295362201</v>
      </c>
      <c r="M33">
        <f>IMARGUMENT(B33)</f>
        <v>-2.9466135075786775</v>
      </c>
      <c r="O33">
        <f t="shared" si="21"/>
        <v>-305.87452425179151</v>
      </c>
      <c r="P33">
        <f t="shared" si="21"/>
        <v>-47.743131370671406</v>
      </c>
      <c r="Q33">
        <f t="shared" si="21"/>
        <v>216.7865260943812</v>
      </c>
      <c r="R33">
        <f t="shared" si="21"/>
        <v>452.26367878313715</v>
      </c>
      <c r="S33">
        <f t="shared" si="21"/>
        <v>627.13100979752244</v>
      </c>
      <c r="T33">
        <f t="shared" si="21"/>
        <v>717.95378792503095</v>
      </c>
      <c r="U33">
        <f t="shared" si="21"/>
        <v>712.56045784402352</v>
      </c>
      <c r="V33">
        <f t="shared" si="21"/>
        <v>611.67380316454069</v>
      </c>
      <c r="W33">
        <f t="shared" si="21"/>
        <v>428.81408305463481</v>
      </c>
      <c r="X33">
        <f t="shared" si="21"/>
        <v>188.48712353401689</v>
      </c>
      <c r="Y33">
        <f t="shared" si="22"/>
        <v>-77.09981480262141</v>
      </c>
      <c r="Z33">
        <f t="shared" si="22"/>
        <v>-332.3542717892384</v>
      </c>
      <c r="AA33">
        <f t="shared" si="22"/>
        <v>-543.06848800290823</v>
      </c>
      <c r="AB33">
        <f t="shared" si="22"/>
        <v>-681.00373531198818</v>
      </c>
      <c r="AC33">
        <f t="shared" si="22"/>
        <v>-727.67471159249544</v>
      </c>
      <c r="AD33">
        <f t="shared" si="22"/>
        <v>-676.82683642500933</v>
      </c>
      <c r="AE33">
        <f t="shared" si="22"/>
        <v>-535.27445460660226</v>
      </c>
      <c r="AF33">
        <f t="shared" si="22"/>
        <v>-321.9876161812789</v>
      </c>
      <c r="AG33">
        <f t="shared" si="22"/>
        <v>-65.549817566938813</v>
      </c>
      <c r="AH33">
        <f t="shared" si="22"/>
        <v>199.67259705770195</v>
      </c>
      <c r="AI33">
        <f t="shared" si="23"/>
        <v>438.13601893393354</v>
      </c>
      <c r="AJ33">
        <f t="shared" si="23"/>
        <v>617.88292824794871</v>
      </c>
      <c r="AK33">
        <f t="shared" si="23"/>
        <v>714.8246602868071</v>
      </c>
      <c r="AL33">
        <f t="shared" si="23"/>
        <v>715.9696321148881</v>
      </c>
      <c r="AM33">
        <f t="shared" si="23"/>
        <v>621.16440108009454</v>
      </c>
      <c r="AN33">
        <f t="shared" si="23"/>
        <v>443.11422833068787</v>
      </c>
      <c r="AO33">
        <f t="shared" si="23"/>
        <v>205.68039153653399</v>
      </c>
      <c r="AP33">
        <f t="shared" si="23"/>
        <v>-59.317568661231618</v>
      </c>
      <c r="AQ33">
        <f t="shared" si="23"/>
        <v>-316.36612361736337</v>
      </c>
      <c r="AR33">
        <f t="shared" si="23"/>
        <v>-531.01707904073123</v>
      </c>
      <c r="AS33">
        <f t="shared" si="24"/>
        <v>-674.50412726442437</v>
      </c>
      <c r="AT33">
        <f t="shared" si="24"/>
        <v>-727.59794518909496</v>
      </c>
      <c r="AU33">
        <f t="shared" si="24"/>
        <v>-683.18319946521046</v>
      </c>
      <c r="AV33">
        <f t="shared" si="24"/>
        <v>-547.21210324700667</v>
      </c>
      <c r="AW33">
        <f t="shared" si="24"/>
        <v>-337.90673423224013</v>
      </c>
      <c r="AX33">
        <f t="shared" si="24"/>
        <v>-83.317014814858126</v>
      </c>
      <c r="AY33">
        <f t="shared" si="24"/>
        <v>182.43837995357757</v>
      </c>
      <c r="AZ33">
        <f t="shared" si="24"/>
        <v>423.74441432832418</v>
      </c>
      <c r="BA33">
        <f t="shared" si="24"/>
        <v>608.26261763721971</v>
      </c>
      <c r="BB33">
        <f t="shared" si="24"/>
        <v>711.26490331732452</v>
      </c>
      <c r="BC33">
        <f t="shared" si="25"/>
        <v>718.94748729310743</v>
      </c>
      <c r="BD33">
        <f t="shared" si="25"/>
        <v>630.2807930882509</v>
      </c>
      <c r="BE33">
        <f t="shared" si="25"/>
        <v>457.14742984498923</v>
      </c>
      <c r="BF33">
        <f t="shared" si="25"/>
        <v>222.74975221690573</v>
      </c>
      <c r="BG33">
        <f t="shared" si="25"/>
        <v>-41.499588043471931</v>
      </c>
      <c r="BH33">
        <f t="shared" si="25"/>
        <v>-300.1873881031363</v>
      </c>
      <c r="BI33">
        <f t="shared" si="25"/>
        <v>-518.6457713085041</v>
      </c>
      <c r="BJ33">
        <f t="shared" si="25"/>
        <v>-667.59818004393605</v>
      </c>
      <c r="BK33">
        <f t="shared" si="25"/>
        <v>-727.0828544888891</v>
      </c>
      <c r="BL33">
        <f t="shared" si="25"/>
        <v>-689.12799482922799</v>
      </c>
      <c r="BM33">
        <f t="shared" si="26"/>
        <v>-558.82009680530155</v>
      </c>
      <c r="BN33">
        <f t="shared" si="26"/>
        <v>-353.62228830579579</v>
      </c>
      <c r="BO33">
        <f t="shared" si="26"/>
        <v>-101.03401968362137</v>
      </c>
      <c r="BP33">
        <f t="shared" si="26"/>
        <v>165.09425713143278</v>
      </c>
      <c r="BQ33">
        <f t="shared" si="26"/>
        <v>409.09753485056365</v>
      </c>
      <c r="BR33">
        <f t="shared" si="26"/>
        <v>598.275873495572</v>
      </c>
      <c r="BS33">
        <f t="shared" si="26"/>
        <v>707.2766615085859</v>
      </c>
      <c r="BT33">
        <f t="shared" si="26"/>
        <v>721.49222943975144</v>
      </c>
      <c r="BU33">
        <f t="shared" si="26"/>
        <v>639.01748723269782</v>
      </c>
      <c r="BV33">
        <f t="shared" si="26"/>
        <v>470.90523362479456</v>
      </c>
      <c r="BW33">
        <f t="shared" si="27"/>
        <v>239.68492253961841</v>
      </c>
      <c r="BX33">
        <f t="shared" si="27"/>
        <v>-23.656606973378434</v>
      </c>
      <c r="BY33">
        <f t="shared" si="27"/>
        <v>-283.82781174587188</v>
      </c>
      <c r="BZ33">
        <f t="shared" si="27"/>
        <v>-505.96201761005568</v>
      </c>
      <c r="CA33">
        <f t="shared" si="27"/>
        <v>-660.29005397624655</v>
      </c>
      <c r="CB33">
        <f t="shared" si="27"/>
        <v>-726.12974979617468</v>
      </c>
      <c r="CC33">
        <f t="shared" si="27"/>
        <v>-694.6576412146959</v>
      </c>
      <c r="CD33">
        <f t="shared" si="27"/>
        <v>-570.09144231835387</v>
      </c>
      <c r="CE33">
        <f t="shared" si="27"/>
        <v>-369.12481093543221</v>
      </c>
      <c r="CF33">
        <f t="shared" si="27"/>
        <v>-118.69015897969213</v>
      </c>
      <c r="CG33">
        <f t="shared" si="28"/>
        <v>147.65067715077132</v>
      </c>
      <c r="CH33">
        <f t="shared" si="28"/>
        <v>394.20420416925026</v>
      </c>
      <c r="CI33">
        <f t="shared" si="28"/>
        <v>587.92871210249609</v>
      </c>
      <c r="CJ33">
        <f t="shared" si="28"/>
        <v>702.86233748321342</v>
      </c>
      <c r="CK33">
        <f t="shared" si="28"/>
        <v>723.60232553467165</v>
      </c>
      <c r="CL33">
        <f t="shared" si="28"/>
        <v>647.36922029722086</v>
      </c>
      <c r="CM33">
        <f t="shared" si="28"/>
        <v>484.37935160428998</v>
      </c>
      <c r="CN33">
        <f t="shared" si="28"/>
        <v>256.47570030895906</v>
      </c>
      <c r="CO33">
        <f t="shared" si="28"/>
        <v>-5.7993745359227118</v>
      </c>
      <c r="CP33">
        <f t="shared" si="28"/>
        <v>-267.29724998821433</v>
      </c>
      <c r="CQ33">
        <f t="shared" si="29"/>
        <v>-492.97345897497968</v>
      </c>
      <c r="CR33">
        <f t="shared" si="29"/>
        <v>-652.58415167030751</v>
      </c>
      <c r="CS33">
        <f t="shared" si="29"/>
        <v>-724.7392052864941</v>
      </c>
      <c r="CT33">
        <f t="shared" si="29"/>
        <v>-699.76880741598734</v>
      </c>
      <c r="CU33">
        <f t="shared" si="29"/>
        <v>-581.01934962872667</v>
      </c>
      <c r="CV33">
        <f t="shared" si="29"/>
        <v>-384.40496299042212</v>
      </c>
      <c r="CW33">
        <f t="shared" si="29"/>
        <v>-136.27479617652813</v>
      </c>
      <c r="CX33">
        <f t="shared" si="29"/>
        <v>130.11814848676693</v>
      </c>
      <c r="CY33">
        <f t="shared" si="29"/>
        <v>379.07339442174447</v>
      </c>
      <c r="CZ33">
        <f t="shared" si="29"/>
        <v>577.22736686241581</v>
      </c>
      <c r="DA33">
        <f t="shared" si="30"/>
        <v>698.02459054706378</v>
      </c>
      <c r="DB33">
        <f t="shared" si="30"/>
        <v>725.27650440002208</v>
      </c>
      <c r="DC33">
        <f t="shared" si="30"/>
        <v>655.33096097633631</v>
      </c>
      <c r="DD33">
        <f t="shared" si="30"/>
        <v>497.56166661747898</v>
      </c>
      <c r="DE33">
        <f t="shared" si="30"/>
        <v>273.11197031515189</v>
      </c>
      <c r="DF33">
        <f t="shared" si="30"/>
        <v>12.061351598542705</v>
      </c>
      <c r="DG33">
        <f t="shared" si="30"/>
        <v>-250.6056612788945</v>
      </c>
      <c r="DH33">
        <f t="shared" si="30"/>
        <v>-479.68792005542042</v>
      </c>
      <c r="DI33">
        <f t="shared" si="30"/>
        <v>-644.48511536601347</v>
      </c>
      <c r="DJ33">
        <f t="shared" si="30"/>
        <v>-722.91205866073392</v>
      </c>
    </row>
    <row r="34" spans="1:114">
      <c r="A34">
        <f t="shared" si="9"/>
        <v>31</v>
      </c>
      <c r="B34" t="s">
        <v>689</v>
      </c>
      <c r="D34" s="4">
        <f t="shared" si="5"/>
        <v>351.81000082855888</v>
      </c>
      <c r="E34">
        <f t="shared" si="10"/>
        <v>16.516129032258064</v>
      </c>
      <c r="F34">
        <f t="shared" si="8"/>
        <v>115.61290322580645</v>
      </c>
      <c r="G34" t="str">
        <f t="shared" si="6"/>
        <v>350超</v>
      </c>
      <c r="H34" t="str">
        <f t="shared" si="7"/>
        <v>300超</v>
      </c>
      <c r="I34" t="s">
        <v>1340</v>
      </c>
      <c r="K34">
        <f>IMREAL(B34)</f>
        <v>-346.33481027169302</v>
      </c>
      <c r="L34">
        <f>IMAGINARY(B34)</f>
        <v>-61.826174692123899</v>
      </c>
      <c r="M34">
        <f>IMARGUMENT(B34)</f>
        <v>-2.9649378783349989</v>
      </c>
      <c r="O34">
        <f t="shared" si="21"/>
        <v>254.05517670757874</v>
      </c>
      <c r="P34">
        <f t="shared" si="21"/>
        <v>145.52640590710425</v>
      </c>
      <c r="Q34">
        <f t="shared" si="21"/>
        <v>16.189137354235061</v>
      </c>
      <c r="R34">
        <f t="shared" si="21"/>
        <v>-115.46298001351592</v>
      </c>
      <c r="S34">
        <f t="shared" si="21"/>
        <v>-230.60530216493618</v>
      </c>
      <c r="T34">
        <f t="shared" si="21"/>
        <v>-312.7738840396122</v>
      </c>
      <c r="U34">
        <f t="shared" si="21"/>
        <v>-350.21962250675602</v>
      </c>
      <c r="V34">
        <f t="shared" si="21"/>
        <v>-337.58823454210369</v>
      </c>
      <c r="W34">
        <f t="shared" si="21"/>
        <v>-276.68585427254152</v>
      </c>
      <c r="X34">
        <f t="shared" si="21"/>
        <v>-176.22077786642242</v>
      </c>
      <c r="Y34">
        <f t="shared" si="22"/>
        <v>-50.558283594440113</v>
      </c>
      <c r="Z34">
        <f t="shared" si="22"/>
        <v>82.333427423336943</v>
      </c>
      <c r="AA34">
        <f t="shared" si="22"/>
        <v>203.45246441123322</v>
      </c>
      <c r="AB34">
        <f t="shared" si="22"/>
        <v>295.48028512101672</v>
      </c>
      <c r="AC34">
        <f t="shared" si="22"/>
        <v>345.25803574564424</v>
      </c>
      <c r="AD34">
        <f t="shared" si="22"/>
        <v>345.66810621609989</v>
      </c>
      <c r="AE34">
        <f t="shared" si="22"/>
        <v>296.65186146605589</v>
      </c>
      <c r="AF34">
        <f t="shared" si="22"/>
        <v>205.21802552985338</v>
      </c>
      <c r="AG34">
        <f t="shared" si="22"/>
        <v>84.44051965024272</v>
      </c>
      <c r="AH34">
        <f t="shared" si="22"/>
        <v>-48.410948699613542</v>
      </c>
      <c r="AI34">
        <f t="shared" si="23"/>
        <v>-174.34024295379399</v>
      </c>
      <c r="AJ34">
        <f t="shared" si="23"/>
        <v>-275.34101285500992</v>
      </c>
      <c r="AK34">
        <f t="shared" si="23"/>
        <v>-336.97138250878254</v>
      </c>
      <c r="AL34">
        <f t="shared" si="23"/>
        <v>-350.4189621606493</v>
      </c>
      <c r="AM34">
        <f t="shared" si="23"/>
        <v>-313.76091224609081</v>
      </c>
      <c r="AN34">
        <f t="shared" si="23"/>
        <v>-232.23888595168043</v>
      </c>
      <c r="AO34">
        <f t="shared" si="23"/>
        <v>-117.50953686096926</v>
      </c>
      <c r="AP34">
        <f t="shared" si="23"/>
        <v>14.022240066910062</v>
      </c>
      <c r="AQ34">
        <f t="shared" si="23"/>
        <v>143.54900801310185</v>
      </c>
      <c r="AR34">
        <f t="shared" si="23"/>
        <v>252.55002194249579</v>
      </c>
      <c r="AS34">
        <f t="shared" si="24"/>
        <v>325.43946882534516</v>
      </c>
      <c r="AT34">
        <f t="shared" si="24"/>
        <v>351.79504844623602</v>
      </c>
      <c r="AU34">
        <f t="shared" si="24"/>
        <v>327.84823497725358</v>
      </c>
      <c r="AV34">
        <f t="shared" si="24"/>
        <v>257.02313012104077</v>
      </c>
      <c r="AW34">
        <f t="shared" si="24"/>
        <v>149.44685840889932</v>
      </c>
      <c r="AX34">
        <f t="shared" si="24"/>
        <v>20.501512143448917</v>
      </c>
      <c r="AY34">
        <f t="shared" si="24"/>
        <v>-111.37529983571675</v>
      </c>
      <c r="AZ34">
        <f t="shared" si="24"/>
        <v>-227.32680491365875</v>
      </c>
      <c r="BA34">
        <f t="shared" si="24"/>
        <v>-310.77335475946188</v>
      </c>
      <c r="BB34">
        <f t="shared" si="24"/>
        <v>-349.78311243888123</v>
      </c>
      <c r="BC34">
        <f t="shared" si="25"/>
        <v>-338.7781592921786</v>
      </c>
      <c r="BD34">
        <f t="shared" si="25"/>
        <v>-279.33206914185888</v>
      </c>
      <c r="BE34">
        <f t="shared" si="25"/>
        <v>-179.94490646467614</v>
      </c>
      <c r="BF34">
        <f t="shared" si="25"/>
        <v>-54.8278210399017</v>
      </c>
      <c r="BG34">
        <f t="shared" si="25"/>
        <v>78.128972812804847</v>
      </c>
      <c r="BH34">
        <f t="shared" si="25"/>
        <v>199.91427826766321</v>
      </c>
      <c r="BI34">
        <f t="shared" si="25"/>
        <v>293.11428482729332</v>
      </c>
      <c r="BJ34">
        <f t="shared" si="25"/>
        <v>344.40253043189841</v>
      </c>
      <c r="BK34">
        <f t="shared" si="25"/>
        <v>346.44542268815945</v>
      </c>
      <c r="BL34">
        <f t="shared" si="25"/>
        <v>298.9508529670108</v>
      </c>
      <c r="BM34">
        <f t="shared" si="26"/>
        <v>208.7099643681008</v>
      </c>
      <c r="BN34">
        <f t="shared" si="26"/>
        <v>88.626101242445003</v>
      </c>
      <c r="BO34">
        <f t="shared" si="26"/>
        <v>-44.130211374503915</v>
      </c>
      <c r="BP34">
        <f t="shared" si="26"/>
        <v>-170.57644302383977</v>
      </c>
      <c r="BQ34">
        <f t="shared" si="26"/>
        <v>-272.63232771760318</v>
      </c>
      <c r="BR34">
        <f t="shared" si="26"/>
        <v>-335.70512103918969</v>
      </c>
      <c r="BS34">
        <f t="shared" si="26"/>
        <v>-350.7761842756608</v>
      </c>
      <c r="BT34">
        <f t="shared" si="26"/>
        <v>-315.69053954841377</v>
      </c>
      <c r="BU34">
        <f t="shared" si="26"/>
        <v>-235.46500531659319</v>
      </c>
      <c r="BV34">
        <f t="shared" si="26"/>
        <v>-121.57085264157335</v>
      </c>
      <c r="BW34">
        <f t="shared" si="27"/>
        <v>9.7064463990834327</v>
      </c>
      <c r="BX34">
        <f t="shared" si="27"/>
        <v>139.5958422147547</v>
      </c>
      <c r="BY34">
        <f t="shared" si="27"/>
        <v>249.52473841619846</v>
      </c>
      <c r="BZ34">
        <f t="shared" si="27"/>
        <v>323.77464614723891</v>
      </c>
      <c r="CA34">
        <f t="shared" si="27"/>
        <v>351.728735915615</v>
      </c>
      <c r="CB34">
        <f t="shared" si="27"/>
        <v>329.38991447567594</v>
      </c>
      <c r="CC34">
        <f t="shared" si="27"/>
        <v>259.9523603191314</v>
      </c>
      <c r="CD34">
        <f t="shared" si="27"/>
        <v>153.34479518270572</v>
      </c>
      <c r="CE34">
        <f t="shared" si="27"/>
        <v>24.810798166026665</v>
      </c>
      <c r="CF34">
        <f t="shared" si="27"/>
        <v>-107.27083980731607</v>
      </c>
      <c r="CG34">
        <f t="shared" si="28"/>
        <v>-224.01405850812921</v>
      </c>
      <c r="CH34">
        <f t="shared" si="28"/>
        <v>-308.72600423195888</v>
      </c>
      <c r="CI34">
        <f t="shared" si="28"/>
        <v>-349.29390389677764</v>
      </c>
      <c r="CJ34">
        <f t="shared" si="28"/>
        <v>-339.91704357900346</v>
      </c>
      <c r="CK34">
        <f t="shared" si="28"/>
        <v>-281.93619972144444</v>
      </c>
      <c r="CL34">
        <f t="shared" si="28"/>
        <v>-183.6419244858958</v>
      </c>
      <c r="CM34">
        <f t="shared" si="28"/>
        <v>-59.089098102261048</v>
      </c>
      <c r="CN34">
        <f t="shared" si="28"/>
        <v>73.912747257605901</v>
      </c>
      <c r="CO34">
        <f t="shared" si="28"/>
        <v>196.34597295290845</v>
      </c>
      <c r="CP34">
        <f t="shared" si="28"/>
        <v>290.70412380929133</v>
      </c>
      <c r="CQ34">
        <f t="shared" si="29"/>
        <v>343.49513728472306</v>
      </c>
      <c r="CR34">
        <f t="shared" si="29"/>
        <v>347.1705435437666</v>
      </c>
      <c r="CS34">
        <f t="shared" si="29"/>
        <v>301.20480440382255</v>
      </c>
      <c r="CT34">
        <f t="shared" si="29"/>
        <v>212.17045887331702</v>
      </c>
      <c r="CU34">
        <f t="shared" si="29"/>
        <v>92.798330388099288</v>
      </c>
      <c r="CV34">
        <f t="shared" si="29"/>
        <v>-39.842825372752436</v>
      </c>
      <c r="CW34">
        <f t="shared" si="29"/>
        <v>-166.78694397357813</v>
      </c>
      <c r="CX34">
        <f t="shared" si="29"/>
        <v>-269.88256767638717</v>
      </c>
      <c r="CY34">
        <f t="shared" si="29"/>
        <v>-334.38828209161085</v>
      </c>
      <c r="CZ34">
        <f t="shared" si="29"/>
        <v>-351.08055829981487</v>
      </c>
      <c r="DA34">
        <f t="shared" si="30"/>
        <v>-317.57260477821251</v>
      </c>
      <c r="DB34">
        <f t="shared" si="30"/>
        <v>-238.65564942249264</v>
      </c>
      <c r="DC34">
        <f t="shared" si="30"/>
        <v>-125.61385250521256</v>
      </c>
      <c r="DD34">
        <f t="shared" si="30"/>
        <v>5.3891903538682406</v>
      </c>
      <c r="DE34">
        <f t="shared" si="30"/>
        <v>135.62164484675756</v>
      </c>
      <c r="DF34">
        <f t="shared" si="30"/>
        <v>246.46186138545247</v>
      </c>
      <c r="DG34">
        <f t="shared" si="30"/>
        <v>322.06104344162941</v>
      </c>
      <c r="DH34">
        <f t="shared" si="30"/>
        <v>351.60943178229604</v>
      </c>
      <c r="DI34">
        <f t="shared" si="30"/>
        <v>330.88196794784966</v>
      </c>
      <c r="DJ34">
        <f t="shared" si="30"/>
        <v>262.842425982755</v>
      </c>
    </row>
    <row r="35" spans="1:114">
      <c r="A35">
        <f t="shared" si="9"/>
        <v>32</v>
      </c>
      <c r="B35" t="s">
        <v>690</v>
      </c>
      <c r="D35">
        <f t="shared" si="5"/>
        <v>237.79583047401664</v>
      </c>
      <c r="E35">
        <f t="shared" si="10"/>
        <v>16</v>
      </c>
      <c r="F35">
        <f t="shared" si="8"/>
        <v>112</v>
      </c>
      <c r="G35" t="str">
        <f t="shared" si="6"/>
        <v/>
      </c>
      <c r="H35" t="str">
        <f t="shared" si="7"/>
        <v/>
      </c>
    </row>
    <row r="36" spans="1:114">
      <c r="A36">
        <f t="shared" si="9"/>
        <v>33</v>
      </c>
      <c r="B36" t="s">
        <v>691</v>
      </c>
      <c r="D36">
        <f t="shared" si="5"/>
        <v>122.81215588492417</v>
      </c>
      <c r="E36">
        <f t="shared" si="10"/>
        <v>15.515151515151516</v>
      </c>
      <c r="F36">
        <f t="shared" si="8"/>
        <v>108.60606060606061</v>
      </c>
      <c r="G36" t="str">
        <f t="shared" si="6"/>
        <v/>
      </c>
      <c r="H36" t="str">
        <f t="shared" si="7"/>
        <v/>
      </c>
    </row>
    <row r="37" spans="1:114">
      <c r="A37">
        <f t="shared" si="9"/>
        <v>34</v>
      </c>
      <c r="B37" t="s">
        <v>692</v>
      </c>
      <c r="D37">
        <f t="shared" si="5"/>
        <v>196.23599860342387</v>
      </c>
      <c r="E37">
        <f t="shared" si="10"/>
        <v>15.058823529411764</v>
      </c>
      <c r="F37">
        <f t="shared" si="8"/>
        <v>105.41176470588235</v>
      </c>
      <c r="G37" t="str">
        <f t="shared" si="6"/>
        <v/>
      </c>
      <c r="H37" t="str">
        <f t="shared" si="7"/>
        <v/>
      </c>
    </row>
    <row r="38" spans="1:114">
      <c r="A38">
        <f t="shared" si="9"/>
        <v>35</v>
      </c>
      <c r="B38" t="s">
        <v>693</v>
      </c>
      <c r="D38">
        <f t="shared" si="5"/>
        <v>142.2524423539397</v>
      </c>
      <c r="E38">
        <f t="shared" si="10"/>
        <v>14.628571428571428</v>
      </c>
      <c r="F38">
        <f t="shared" si="8"/>
        <v>102.4</v>
      </c>
      <c r="G38" t="str">
        <f t="shared" si="6"/>
        <v/>
      </c>
      <c r="H38" t="str">
        <f t="shared" si="7"/>
        <v/>
      </c>
    </row>
    <row r="39" spans="1:114">
      <c r="A39">
        <f t="shared" si="9"/>
        <v>36</v>
      </c>
      <c r="B39" t="s">
        <v>694</v>
      </c>
      <c r="D39">
        <f t="shared" si="5"/>
        <v>206.85114672329507</v>
      </c>
      <c r="E39">
        <f t="shared" si="10"/>
        <v>14.222222222222221</v>
      </c>
      <c r="F39">
        <f t="shared" si="8"/>
        <v>99.555555555555557</v>
      </c>
      <c r="G39" t="str">
        <f t="shared" si="6"/>
        <v/>
      </c>
      <c r="H39" t="str">
        <f t="shared" si="7"/>
        <v/>
      </c>
    </row>
    <row r="40" spans="1:114">
      <c r="A40">
        <f t="shared" si="9"/>
        <v>37</v>
      </c>
      <c r="B40" t="s">
        <v>695</v>
      </c>
      <c r="D40">
        <f t="shared" si="5"/>
        <v>209.98286082454447</v>
      </c>
      <c r="E40">
        <f t="shared" si="10"/>
        <v>13.837837837837839</v>
      </c>
      <c r="F40">
        <f t="shared" si="8"/>
        <v>96.86486486486487</v>
      </c>
      <c r="G40" t="str">
        <f t="shared" si="6"/>
        <v/>
      </c>
      <c r="H40" t="str">
        <f t="shared" si="7"/>
        <v/>
      </c>
    </row>
    <row r="41" spans="1:114">
      <c r="A41">
        <f t="shared" si="9"/>
        <v>38</v>
      </c>
      <c r="B41" t="s">
        <v>696</v>
      </c>
      <c r="D41" s="4">
        <f t="shared" si="5"/>
        <v>307.46658733733472</v>
      </c>
      <c r="E41">
        <f t="shared" si="10"/>
        <v>13.473684210526315</v>
      </c>
      <c r="F41">
        <f t="shared" si="8"/>
        <v>94.315789473684205</v>
      </c>
      <c r="G41" t="str">
        <f t="shared" si="6"/>
        <v/>
      </c>
      <c r="H41" t="str">
        <f t="shared" si="7"/>
        <v>300超</v>
      </c>
      <c r="I41" t="s">
        <v>1341</v>
      </c>
      <c r="K41">
        <f>IMREAL(B41)</f>
        <v>33.532170979588102</v>
      </c>
      <c r="L41">
        <f>IMAGINARY(B41)</f>
        <v>-305.63261579593001</v>
      </c>
      <c r="M41">
        <f>IMARGUMENT(B41)</f>
        <v>-1.4615194084178753</v>
      </c>
    </row>
    <row r="42" spans="1:114">
      <c r="A42">
        <f t="shared" si="9"/>
        <v>39</v>
      </c>
      <c r="B42" t="s">
        <v>697</v>
      </c>
      <c r="D42">
        <f t="shared" si="5"/>
        <v>265.503649703294</v>
      </c>
      <c r="E42">
        <f t="shared" si="10"/>
        <v>13.128205128205128</v>
      </c>
      <c r="F42">
        <f t="shared" si="8"/>
        <v>91.897435897435898</v>
      </c>
      <c r="G42" t="str">
        <f t="shared" si="6"/>
        <v/>
      </c>
      <c r="H42" t="str">
        <f t="shared" si="7"/>
        <v/>
      </c>
    </row>
    <row r="43" spans="1:114">
      <c r="A43">
        <f t="shared" si="9"/>
        <v>40</v>
      </c>
      <c r="B43" t="s">
        <v>698</v>
      </c>
      <c r="D43">
        <f t="shared" si="5"/>
        <v>157.73293027602898</v>
      </c>
      <c r="E43">
        <f t="shared" si="10"/>
        <v>12.8</v>
      </c>
      <c r="F43">
        <f t="shared" si="8"/>
        <v>89.6</v>
      </c>
      <c r="G43" t="str">
        <f t="shared" si="6"/>
        <v/>
      </c>
      <c r="H43" t="str">
        <f t="shared" si="7"/>
        <v/>
      </c>
    </row>
    <row r="44" spans="1:114">
      <c r="A44">
        <f t="shared" si="9"/>
        <v>41</v>
      </c>
      <c r="B44" t="s">
        <v>699</v>
      </c>
      <c r="D44">
        <f t="shared" si="5"/>
        <v>143.76868133470748</v>
      </c>
      <c r="E44">
        <f t="shared" si="10"/>
        <v>12.487804878048781</v>
      </c>
      <c r="F44">
        <f t="shared" si="8"/>
        <v>87.41463414634147</v>
      </c>
      <c r="G44" t="str">
        <f t="shared" si="6"/>
        <v/>
      </c>
      <c r="H44" t="str">
        <f t="shared" si="7"/>
        <v/>
      </c>
    </row>
    <row r="45" spans="1:114">
      <c r="A45">
        <f t="shared" si="9"/>
        <v>42</v>
      </c>
      <c r="B45" t="s">
        <v>700</v>
      </c>
      <c r="D45">
        <f t="shared" si="5"/>
        <v>44.397891204079492</v>
      </c>
      <c r="E45">
        <f t="shared" si="10"/>
        <v>12.19047619047619</v>
      </c>
      <c r="F45">
        <f t="shared" si="8"/>
        <v>85.333333333333329</v>
      </c>
      <c r="G45" t="str">
        <f t="shared" si="6"/>
        <v/>
      </c>
      <c r="H45" t="str">
        <f t="shared" si="7"/>
        <v/>
      </c>
    </row>
    <row r="46" spans="1:114">
      <c r="A46">
        <f t="shared" si="9"/>
        <v>43</v>
      </c>
      <c r="B46" t="s">
        <v>701</v>
      </c>
      <c r="D46">
        <f t="shared" si="5"/>
        <v>48.949029288835604</v>
      </c>
      <c r="E46">
        <f t="shared" si="10"/>
        <v>11.906976744186046</v>
      </c>
      <c r="F46">
        <f t="shared" si="8"/>
        <v>83.348837209302332</v>
      </c>
      <c r="G46" t="str">
        <f t="shared" si="6"/>
        <v/>
      </c>
      <c r="H46" t="str">
        <f t="shared" si="7"/>
        <v/>
      </c>
    </row>
    <row r="47" spans="1:114">
      <c r="A47">
        <f t="shared" si="9"/>
        <v>44</v>
      </c>
      <c r="B47" t="s">
        <v>702</v>
      </c>
      <c r="D47">
        <f t="shared" si="5"/>
        <v>113.00823018279829</v>
      </c>
      <c r="E47">
        <f t="shared" si="10"/>
        <v>11.636363636363637</v>
      </c>
      <c r="F47">
        <f t="shared" si="8"/>
        <v>81.454545454545453</v>
      </c>
      <c r="G47" t="str">
        <f t="shared" si="6"/>
        <v/>
      </c>
      <c r="H47" t="str">
        <f t="shared" si="7"/>
        <v/>
      </c>
    </row>
    <row r="48" spans="1:114">
      <c r="A48">
        <f t="shared" si="9"/>
        <v>45</v>
      </c>
      <c r="B48" t="s">
        <v>703</v>
      </c>
      <c r="D48">
        <f t="shared" si="5"/>
        <v>142.01414830332899</v>
      </c>
      <c r="E48">
        <f t="shared" si="10"/>
        <v>11.377777777777778</v>
      </c>
      <c r="F48">
        <f t="shared" si="8"/>
        <v>79.644444444444446</v>
      </c>
      <c r="G48" t="str">
        <f t="shared" si="6"/>
        <v/>
      </c>
      <c r="H48" t="str">
        <f t="shared" si="7"/>
        <v/>
      </c>
    </row>
    <row r="49" spans="1:114">
      <c r="A49">
        <f t="shared" si="9"/>
        <v>46</v>
      </c>
      <c r="B49" t="s">
        <v>704</v>
      </c>
      <c r="D49">
        <f t="shared" si="5"/>
        <v>101.4543751371491</v>
      </c>
      <c r="E49">
        <f t="shared" si="10"/>
        <v>11.130434782608695</v>
      </c>
      <c r="F49">
        <f t="shared" si="8"/>
        <v>77.913043478260875</v>
      </c>
      <c r="G49" t="str">
        <f t="shared" si="6"/>
        <v/>
      </c>
      <c r="H49" t="str">
        <f t="shared" si="7"/>
        <v/>
      </c>
    </row>
    <row r="50" spans="1:114">
      <c r="A50">
        <f t="shared" si="9"/>
        <v>47</v>
      </c>
      <c r="B50" t="s">
        <v>705</v>
      </c>
      <c r="D50">
        <f t="shared" si="5"/>
        <v>140.31340551518133</v>
      </c>
      <c r="E50">
        <f t="shared" si="10"/>
        <v>10.893617021276595</v>
      </c>
      <c r="F50">
        <f t="shared" si="8"/>
        <v>76.255319148936167</v>
      </c>
      <c r="G50" t="str">
        <f t="shared" si="6"/>
        <v/>
      </c>
      <c r="H50" t="str">
        <f t="shared" si="7"/>
        <v/>
      </c>
    </row>
    <row r="51" spans="1:114">
      <c r="A51">
        <f t="shared" si="9"/>
        <v>48</v>
      </c>
      <c r="B51" t="s">
        <v>706</v>
      </c>
      <c r="D51">
        <f t="shared" si="5"/>
        <v>47.801398277079784</v>
      </c>
      <c r="E51">
        <f t="shared" si="10"/>
        <v>10.666666666666666</v>
      </c>
      <c r="F51">
        <f t="shared" si="8"/>
        <v>74.666666666666671</v>
      </c>
      <c r="G51" t="str">
        <f t="shared" si="6"/>
        <v/>
      </c>
      <c r="H51" t="str">
        <f t="shared" si="7"/>
        <v/>
      </c>
    </row>
    <row r="52" spans="1:114">
      <c r="A52">
        <f t="shared" si="9"/>
        <v>49</v>
      </c>
      <c r="B52" t="s">
        <v>707</v>
      </c>
      <c r="D52" s="9">
        <f t="shared" si="5"/>
        <v>291.65545591510983</v>
      </c>
      <c r="E52">
        <f t="shared" si="10"/>
        <v>10.448979591836734</v>
      </c>
      <c r="F52">
        <f t="shared" si="8"/>
        <v>73.142857142857139</v>
      </c>
      <c r="G52" t="str">
        <f t="shared" si="6"/>
        <v/>
      </c>
      <c r="H52" t="str">
        <f t="shared" si="7"/>
        <v/>
      </c>
    </row>
    <row r="53" spans="1:114">
      <c r="A53">
        <f t="shared" si="9"/>
        <v>50</v>
      </c>
      <c r="B53" t="s">
        <v>708</v>
      </c>
      <c r="D53">
        <f t="shared" si="5"/>
        <v>86.823826878830772</v>
      </c>
      <c r="E53">
        <f t="shared" si="10"/>
        <v>10.24</v>
      </c>
      <c r="F53">
        <f t="shared" si="8"/>
        <v>71.680000000000007</v>
      </c>
      <c r="G53" t="str">
        <f t="shared" si="6"/>
        <v/>
      </c>
      <c r="H53" t="str">
        <f t="shared" si="7"/>
        <v/>
      </c>
    </row>
    <row r="54" spans="1:114">
      <c r="A54">
        <f t="shared" si="9"/>
        <v>51</v>
      </c>
      <c r="B54" t="s">
        <v>709</v>
      </c>
      <c r="D54">
        <f t="shared" si="5"/>
        <v>76.395076274226781</v>
      </c>
      <c r="E54">
        <f t="shared" si="10"/>
        <v>10.03921568627451</v>
      </c>
      <c r="F54">
        <f t="shared" si="8"/>
        <v>70.274509803921575</v>
      </c>
      <c r="G54" t="str">
        <f t="shared" si="6"/>
        <v/>
      </c>
      <c r="H54" t="str">
        <f t="shared" si="7"/>
        <v/>
      </c>
    </row>
    <row r="55" spans="1:114">
      <c r="A55">
        <f t="shared" si="9"/>
        <v>52</v>
      </c>
      <c r="B55" t="s">
        <v>710</v>
      </c>
      <c r="D55">
        <f t="shared" si="5"/>
        <v>92.703537126037375</v>
      </c>
      <c r="E55">
        <f t="shared" si="10"/>
        <v>9.8461538461538467</v>
      </c>
      <c r="F55">
        <f t="shared" si="8"/>
        <v>68.92307692307692</v>
      </c>
      <c r="G55" t="str">
        <f t="shared" si="6"/>
        <v/>
      </c>
      <c r="H55" t="str">
        <f t="shared" si="7"/>
        <v/>
      </c>
    </row>
    <row r="56" spans="1:114">
      <c r="A56">
        <f t="shared" si="9"/>
        <v>53</v>
      </c>
      <c r="B56" t="s">
        <v>711</v>
      </c>
      <c r="D56">
        <f t="shared" si="5"/>
        <v>124.59171880355463</v>
      </c>
      <c r="E56">
        <f t="shared" si="10"/>
        <v>9.6603773584905657</v>
      </c>
      <c r="F56">
        <f t="shared" si="8"/>
        <v>67.622641509433961</v>
      </c>
      <c r="G56" t="str">
        <f t="shared" si="6"/>
        <v/>
      </c>
      <c r="H56" t="str">
        <f t="shared" si="7"/>
        <v/>
      </c>
    </row>
    <row r="57" spans="1:114">
      <c r="A57">
        <f t="shared" si="9"/>
        <v>54</v>
      </c>
      <c r="B57" t="s">
        <v>712</v>
      </c>
      <c r="D57">
        <f t="shared" si="5"/>
        <v>146.2688695863213</v>
      </c>
      <c r="E57">
        <f t="shared" si="10"/>
        <v>9.481481481481481</v>
      </c>
      <c r="F57">
        <f t="shared" si="8"/>
        <v>66.370370370370367</v>
      </c>
      <c r="G57" t="str">
        <f t="shared" si="6"/>
        <v/>
      </c>
      <c r="H57" t="str">
        <f t="shared" si="7"/>
        <v/>
      </c>
    </row>
    <row r="58" spans="1:114">
      <c r="A58">
        <f t="shared" si="9"/>
        <v>55</v>
      </c>
      <c r="B58" t="s">
        <v>713</v>
      </c>
      <c r="D58">
        <f t="shared" si="5"/>
        <v>242.67350726810702</v>
      </c>
      <c r="E58">
        <f t="shared" si="10"/>
        <v>9.3090909090909086</v>
      </c>
      <c r="F58">
        <f t="shared" si="8"/>
        <v>65.163636363636357</v>
      </c>
      <c r="G58" t="str">
        <f t="shared" si="6"/>
        <v/>
      </c>
      <c r="H58" t="str">
        <f t="shared" si="7"/>
        <v/>
      </c>
    </row>
    <row r="59" spans="1:114">
      <c r="A59">
        <f t="shared" si="9"/>
        <v>56</v>
      </c>
      <c r="B59" t="s">
        <v>714</v>
      </c>
      <c r="D59">
        <f t="shared" si="5"/>
        <v>188.30708189213615</v>
      </c>
      <c r="E59">
        <f t="shared" si="10"/>
        <v>9.1428571428571423</v>
      </c>
      <c r="F59">
        <f t="shared" si="8"/>
        <v>64</v>
      </c>
      <c r="G59" t="str">
        <f t="shared" si="6"/>
        <v/>
      </c>
      <c r="H59" t="str">
        <f t="shared" si="7"/>
        <v/>
      </c>
    </row>
    <row r="60" spans="1:114">
      <c r="A60">
        <f t="shared" si="9"/>
        <v>57</v>
      </c>
      <c r="B60" t="s">
        <v>715</v>
      </c>
      <c r="D60" s="9">
        <f t="shared" si="5"/>
        <v>202.38197725601162</v>
      </c>
      <c r="E60">
        <f t="shared" si="10"/>
        <v>8.9824561403508767</v>
      </c>
      <c r="F60">
        <f t="shared" si="8"/>
        <v>62.877192982456137</v>
      </c>
      <c r="G60" t="str">
        <f t="shared" si="6"/>
        <v/>
      </c>
      <c r="H60" t="str">
        <f t="shared" si="7"/>
        <v/>
      </c>
    </row>
    <row r="61" spans="1:114">
      <c r="A61">
        <f t="shared" si="9"/>
        <v>58</v>
      </c>
      <c r="B61" t="s">
        <v>716</v>
      </c>
      <c r="D61">
        <f t="shared" si="5"/>
        <v>126.70371657180667</v>
      </c>
      <c r="E61">
        <f t="shared" si="10"/>
        <v>8.8275862068965516</v>
      </c>
      <c r="F61">
        <f t="shared" si="8"/>
        <v>61.793103448275865</v>
      </c>
      <c r="G61" t="str">
        <f t="shared" si="6"/>
        <v/>
      </c>
      <c r="H61" t="str">
        <f t="shared" si="7"/>
        <v/>
      </c>
    </row>
    <row r="62" spans="1:114">
      <c r="A62">
        <f t="shared" si="9"/>
        <v>59</v>
      </c>
      <c r="B62" t="s">
        <v>717</v>
      </c>
      <c r="D62" s="4">
        <f t="shared" si="5"/>
        <v>447.32898651702163</v>
      </c>
      <c r="E62">
        <f t="shared" si="10"/>
        <v>8.6779661016949152</v>
      </c>
      <c r="F62">
        <f t="shared" si="8"/>
        <v>60.745762711864408</v>
      </c>
      <c r="G62" t="str">
        <f t="shared" si="6"/>
        <v>350超</v>
      </c>
      <c r="H62" t="str">
        <f t="shared" si="7"/>
        <v>300超</v>
      </c>
      <c r="I62" t="s">
        <v>1345</v>
      </c>
      <c r="K62">
        <f t="shared" ref="K62" si="31">IMREAL(B62)</f>
        <v>-89.455279436144394</v>
      </c>
      <c r="L62">
        <f t="shared" ref="L62" si="32">IMAGINARY(B62)</f>
        <v>-438.29325246842097</v>
      </c>
      <c r="M62">
        <f t="shared" ref="M62" si="33">IMARGUMENT(B62)</f>
        <v>-1.7721302501977265</v>
      </c>
      <c r="O62">
        <f t="shared" ref="O62:AT62" si="34">+$D62*SIN((2*3.141592*O$2/$E$4+$M62)*$A62)</f>
        <v>345.66345493291254</v>
      </c>
      <c r="P62">
        <f t="shared" si="34"/>
        <v>70.865051040722975</v>
      </c>
      <c r="Q62">
        <f t="shared" si="34"/>
        <v>-239.48826312219694</v>
      </c>
      <c r="R62">
        <f t="shared" si="34"/>
        <v>-429.68384676559128</v>
      </c>
      <c r="S62">
        <f t="shared" si="34"/>
        <v>-404.29543812827831</v>
      </c>
      <c r="T62">
        <f t="shared" si="34"/>
        <v>-176.06108759983158</v>
      </c>
      <c r="U62">
        <f t="shared" si="34"/>
        <v>140.50786623233543</v>
      </c>
      <c r="V62">
        <f t="shared" si="34"/>
        <v>386.58022826282019</v>
      </c>
      <c r="W62">
        <f t="shared" si="34"/>
        <v>438.69484770413271</v>
      </c>
      <c r="X62">
        <f t="shared" si="34"/>
        <v>270.70441229420152</v>
      </c>
      <c r="Y62">
        <f t="shared" si="34"/>
        <v>-33.105738866461976</v>
      </c>
      <c r="Z62">
        <f t="shared" si="34"/>
        <v>-320.30584660577267</v>
      </c>
      <c r="AA62">
        <f t="shared" si="34"/>
        <v>-446.79985919648431</v>
      </c>
      <c r="AB62">
        <f t="shared" si="34"/>
        <v>-349.12231374260904</v>
      </c>
      <c r="AC62">
        <f t="shared" si="34"/>
        <v>-76.280673204728259</v>
      </c>
      <c r="AD62">
        <f t="shared" si="34"/>
        <v>234.83304152705233</v>
      </c>
      <c r="AE62">
        <f t="shared" si="34"/>
        <v>428.12467615760232</v>
      </c>
      <c r="AF62">
        <f t="shared" si="34"/>
        <v>406.61459651684004</v>
      </c>
      <c r="AG62">
        <f t="shared" si="34"/>
        <v>181.09499057770844</v>
      </c>
      <c r="AH62">
        <f t="shared" si="34"/>
        <v>-135.28486376186606</v>
      </c>
      <c r="AI62">
        <f t="shared" si="34"/>
        <v>-383.78864771975498</v>
      </c>
      <c r="AJ62">
        <f t="shared" si="34"/>
        <v>-439.73530045140109</v>
      </c>
      <c r="AK62">
        <f t="shared" si="34"/>
        <v>-275.05487508442297</v>
      </c>
      <c r="AL62">
        <f t="shared" si="34"/>
        <v>27.628010727199545</v>
      </c>
      <c r="AM62">
        <f t="shared" si="34"/>
        <v>316.44917728598455</v>
      </c>
      <c r="AN62">
        <f t="shared" si="34"/>
        <v>446.49924386791793</v>
      </c>
      <c r="AO62">
        <f t="shared" si="34"/>
        <v>352.52857923564</v>
      </c>
      <c r="AP62">
        <f t="shared" si="34"/>
        <v>81.684804113533602</v>
      </c>
      <c r="AQ62">
        <f t="shared" si="34"/>
        <v>-230.14244365251338</v>
      </c>
      <c r="AR62">
        <f t="shared" si="34"/>
        <v>-426.50101097055938</v>
      </c>
      <c r="AS62">
        <f t="shared" si="34"/>
        <v>-408.87250069908777</v>
      </c>
      <c r="AT62">
        <f t="shared" si="34"/>
        <v>-186.1016126118862</v>
      </c>
      <c r="AU62">
        <f t="shared" ref="AU62:BZ62" si="35">+$D62*SIN((2*3.141592*AU$2/$E$4+$M62)*$A62)</f>
        <v>130.04148138613951</v>
      </c>
      <c r="AV62">
        <f t="shared" si="35"/>
        <v>380.93925157142428</v>
      </c>
      <c r="AW62">
        <f t="shared" si="35"/>
        <v>440.70950954424234</v>
      </c>
      <c r="AX62">
        <f t="shared" si="35"/>
        <v>279.36390240181657</v>
      </c>
      <c r="AY62">
        <f t="shared" si="35"/>
        <v>-22.146120583212902</v>
      </c>
      <c r="AZ62">
        <f t="shared" si="35"/>
        <v>-312.54483667412131</v>
      </c>
      <c r="BA62">
        <f t="shared" si="35"/>
        <v>-446.13136593482091</v>
      </c>
      <c r="BB62">
        <f t="shared" si="35"/>
        <v>-355.8817382772387</v>
      </c>
      <c r="BC62">
        <f t="shared" si="35"/>
        <v>-87.076629665167843</v>
      </c>
      <c r="BD62">
        <f t="shared" si="35"/>
        <v>225.41717611081239</v>
      </c>
      <c r="BE62">
        <f t="shared" si="35"/>
        <v>424.81309580050413</v>
      </c>
      <c r="BF62">
        <f t="shared" si="35"/>
        <v>411.0688105344372</v>
      </c>
      <c r="BG62">
        <f t="shared" si="35"/>
        <v>191.0801994828559</v>
      </c>
      <c r="BH62">
        <f t="shared" si="35"/>
        <v>-124.77850899126321</v>
      </c>
      <c r="BI62">
        <f t="shared" si="35"/>
        <v>-378.03246906336534</v>
      </c>
      <c r="BJ62">
        <f t="shared" si="35"/>
        <v>-441.61732822352792</v>
      </c>
      <c r="BK62">
        <f t="shared" si="35"/>
        <v>-283.63084511560214</v>
      </c>
      <c r="BL62">
        <f t="shared" si="35"/>
        <v>16.660894250490696</v>
      </c>
      <c r="BM62">
        <f t="shared" si="35"/>
        <v>308.59341293717802</v>
      </c>
      <c r="BN62">
        <f t="shared" si="35"/>
        <v>445.69628081593964</v>
      </c>
      <c r="BO62">
        <f t="shared" si="35"/>
        <v>359.18128573281558</v>
      </c>
      <c r="BP62">
        <f t="shared" si="35"/>
        <v>92.455337611367767</v>
      </c>
      <c r="BQ62">
        <f t="shared" si="35"/>
        <v>-220.65795073697228</v>
      </c>
      <c r="BR62">
        <f t="shared" si="35"/>
        <v>-423.06118492238528</v>
      </c>
      <c r="BS62">
        <f t="shared" si="35"/>
        <v>-413.20319516113858</v>
      </c>
      <c r="BT62">
        <f t="shared" si="35"/>
        <v>-196.03000119445713</v>
      </c>
      <c r="BU62">
        <f t="shared" si="35"/>
        <v>119.49673941449231</v>
      </c>
      <c r="BV62">
        <f t="shared" si="35"/>
        <v>375.06873808603814</v>
      </c>
      <c r="BW62">
        <f t="shared" si="35"/>
        <v>442.45861973146896</v>
      </c>
      <c r="BX62">
        <f t="shared" si="35"/>
        <v>287.85506043482349</v>
      </c>
      <c r="BY62">
        <f t="shared" si="35"/>
        <v>-11.173158047574264</v>
      </c>
      <c r="BZ62">
        <f t="shared" si="35"/>
        <v>-304.59550133496276</v>
      </c>
      <c r="CA62">
        <f t="shared" ref="CA62:DJ62" si="36">+$D62*SIN((2*3.141592*CA$2/$E$4+$M62)*$A62)</f>
        <v>-445.19405405440369</v>
      </c>
      <c r="CB62">
        <f t="shared" si="36"/>
        <v>-362.42672454406772</v>
      </c>
      <c r="CC62">
        <f t="shared" si="36"/>
        <v>-97.820117679991867</v>
      </c>
      <c r="CD62">
        <f t="shared" si="36"/>
        <v>215.86548448158655</v>
      </c>
      <c r="CE62">
        <f t="shared" si="36"/>
        <v>421.24554225173875</v>
      </c>
      <c r="CF62">
        <f t="shared" si="36"/>
        <v>415.27533304612643</v>
      </c>
      <c r="CG62">
        <f t="shared" si="36"/>
        <v>200.95027208686352</v>
      </c>
      <c r="CH62">
        <f t="shared" si="36"/>
        <v>-114.19696832475969</v>
      </c>
      <c r="CI62">
        <f t="shared" si="36"/>
        <v>-372.04850510888178</v>
      </c>
      <c r="CJ62">
        <f t="shared" si="36"/>
        <v>-443.23325733222219</v>
      </c>
      <c r="CK62">
        <f t="shared" si="36"/>
        <v>-292.03591200514927</v>
      </c>
      <c r="CL62">
        <f t="shared" si="36"/>
        <v>5.6837386711250426</v>
      </c>
      <c r="CM62">
        <f t="shared" si="36"/>
        <v>300.55170413040804</v>
      </c>
      <c r="CN62">
        <f t="shared" si="36"/>
        <v>444.6247613078562</v>
      </c>
      <c r="CO62">
        <f t="shared" si="36"/>
        <v>365.61756580385742</v>
      </c>
      <c r="CP62">
        <f t="shared" si="36"/>
        <v>103.17016169702404</v>
      </c>
      <c r="CQ62">
        <f t="shared" si="36"/>
        <v>-211.040499302787</v>
      </c>
      <c r="CR62">
        <f t="shared" si="36"/>
        <v>-419.36644130494017</v>
      </c>
      <c r="CS62">
        <f t="shared" si="36"/>
        <v>-417.284912033468</v>
      </c>
      <c r="CT62">
        <f t="shared" si="36"/>
        <v>-205.84027094886943</v>
      </c>
      <c r="CU62">
        <f t="shared" si="36"/>
        <v>108.87999410282816</v>
      </c>
      <c r="CV62">
        <f t="shared" si="36"/>
        <v>368.9722251130375</v>
      </c>
      <c r="CW62">
        <f t="shared" si="36"/>
        <v>443.94112433098212</v>
      </c>
      <c r="CX62">
        <f t="shared" si="36"/>
        <v>296.17277000476332</v>
      </c>
      <c r="CY62">
        <f t="shared" si="36"/>
        <v>-0.19346307135240251</v>
      </c>
      <c r="CZ62">
        <f t="shared" si="36"/>
        <v>-296.46263049886397</v>
      </c>
      <c r="DA62">
        <f t="shared" si="36"/>
        <v>-443.98848833705318</v>
      </c>
      <c r="DB62">
        <f t="shared" si="36"/>
        <v>-368.75332882986538</v>
      </c>
      <c r="DC62">
        <f t="shared" si="36"/>
        <v>-108.50466370837346</v>
      </c>
      <c r="DD62">
        <f t="shared" si="36"/>
        <v>206.18372205751274</v>
      </c>
      <c r="DE62">
        <f t="shared" si="36"/>
        <v>417.42416515800141</v>
      </c>
      <c r="DF62">
        <f t="shared" si="36"/>
        <v>419.23162939136455</v>
      </c>
      <c r="DG62">
        <f t="shared" si="36"/>
        <v>210.69926112960067</v>
      </c>
      <c r="DH62">
        <f t="shared" si="36"/>
        <v>-103.54661772101271</v>
      </c>
      <c r="DI62">
        <f t="shared" si="36"/>
        <v>-365.84036152281709</v>
      </c>
      <c r="DJ62">
        <f t="shared" si="36"/>
        <v>-444.58211409155979</v>
      </c>
    </row>
    <row r="63" spans="1:114">
      <c r="A63">
        <f t="shared" si="9"/>
        <v>60</v>
      </c>
      <c r="B63" t="s">
        <v>718</v>
      </c>
      <c r="D63">
        <f t="shared" si="5"/>
        <v>121.32770583563304</v>
      </c>
      <c r="E63">
        <f t="shared" si="10"/>
        <v>8.5333333333333332</v>
      </c>
      <c r="F63">
        <f t="shared" si="8"/>
        <v>59.733333333333334</v>
      </c>
      <c r="G63" t="str">
        <f t="shared" si="6"/>
        <v/>
      </c>
      <c r="H63" t="str">
        <f t="shared" si="7"/>
        <v/>
      </c>
    </row>
    <row r="64" spans="1:114">
      <c r="A64">
        <f t="shared" si="9"/>
        <v>61</v>
      </c>
      <c r="B64" t="s">
        <v>719</v>
      </c>
      <c r="D64">
        <f t="shared" si="5"/>
        <v>7.6996645578553968</v>
      </c>
      <c r="E64">
        <f t="shared" si="10"/>
        <v>8.3934426229508201</v>
      </c>
      <c r="F64">
        <f t="shared" si="8"/>
        <v>58.754098360655739</v>
      </c>
      <c r="G64" t="str">
        <f t="shared" si="6"/>
        <v/>
      </c>
      <c r="H64" t="str">
        <f t="shared" si="7"/>
        <v/>
      </c>
      <c r="N64" t="s">
        <v>1357</v>
      </c>
      <c r="O64">
        <f t="shared" ref="O64:AT64" si="37">SUM(O13:O62)</f>
        <v>-666.9590749801896</v>
      </c>
      <c r="P64">
        <f t="shared" si="37"/>
        <v>-1181.2725178541416</v>
      </c>
      <c r="Q64">
        <f t="shared" si="37"/>
        <v>-1718.2765339865841</v>
      </c>
      <c r="R64">
        <f t="shared" si="37"/>
        <v>-2109.0403893613811</v>
      </c>
      <c r="S64">
        <f t="shared" si="37"/>
        <v>-2245.4271030437767</v>
      </c>
      <c r="T64">
        <f t="shared" si="37"/>
        <v>-2129.4632816514468</v>
      </c>
      <c r="U64">
        <f t="shared" si="37"/>
        <v>-1868.2591988955646</v>
      </c>
      <c r="V64">
        <f t="shared" si="37"/>
        <v>-1617.5082490754146</v>
      </c>
      <c r="W64">
        <f t="shared" si="37"/>
        <v>-1502.257328768464</v>
      </c>
      <c r="X64">
        <f t="shared" si="37"/>
        <v>-1554.8585622840524</v>
      </c>
      <c r="Y64">
        <f t="shared" si="37"/>
        <v>-1701.1824124190041</v>
      </c>
      <c r="Z64">
        <f t="shared" si="37"/>
        <v>-1801.7500674221506</v>
      </c>
      <c r="AA64">
        <f t="shared" si="37"/>
        <v>-1726.7096542038064</v>
      </c>
      <c r="AB64">
        <f t="shared" si="37"/>
        <v>-1426.4748238521317</v>
      </c>
      <c r="AC64">
        <f t="shared" si="37"/>
        <v>-961.96543103399256</v>
      </c>
      <c r="AD64">
        <f t="shared" si="37"/>
        <v>-478.6823318027304</v>
      </c>
      <c r="AE64">
        <f t="shared" si="37"/>
        <v>-137.12842005881799</v>
      </c>
      <c r="AF64">
        <f t="shared" si="37"/>
        <v>-34.154694356345715</v>
      </c>
      <c r="AG64">
        <f t="shared" si="37"/>
        <v>-154.57095504920542</v>
      </c>
      <c r="AH64">
        <f t="shared" si="37"/>
        <v>-377.40010579725669</v>
      </c>
      <c r="AI64">
        <f t="shared" si="37"/>
        <v>-533.94976948411056</v>
      </c>
      <c r="AJ64">
        <f t="shared" si="37"/>
        <v>-489.04677693335913</v>
      </c>
      <c r="AK64">
        <f t="shared" si="37"/>
        <v>-205.26507797418651</v>
      </c>
      <c r="AL64">
        <f t="shared" si="37"/>
        <v>241.46123684725242</v>
      </c>
      <c r="AM64">
        <f t="shared" si="37"/>
        <v>702.11034734595273</v>
      </c>
      <c r="AN64">
        <f t="shared" si="37"/>
        <v>1030.0909517176301</v>
      </c>
      <c r="AO64">
        <f t="shared" si="37"/>
        <v>1153.870884417558</v>
      </c>
      <c r="AP64">
        <f t="shared" si="37"/>
        <v>1110.2527575571878</v>
      </c>
      <c r="AQ64">
        <f t="shared" si="37"/>
        <v>1021.8054407916192</v>
      </c>
      <c r="AR64">
        <f t="shared" si="37"/>
        <v>1030.1820722678394</v>
      </c>
      <c r="AS64">
        <f t="shared" si="37"/>
        <v>1219.3406315006205</v>
      </c>
      <c r="AT64">
        <f t="shared" si="37"/>
        <v>1567.8308372126774</v>
      </c>
      <c r="AU64">
        <f t="shared" ref="AU64:BZ64" si="38">SUM(AU13:AU62)</f>
        <v>1954.7278568830277</v>
      </c>
      <c r="AV64">
        <f t="shared" si="38"/>
        <v>2216.7958338947915</v>
      </c>
      <c r="AW64">
        <f t="shared" si="38"/>
        <v>2228.6084766827639</v>
      </c>
      <c r="AX64">
        <f t="shared" si="38"/>
        <v>1965.6321416617745</v>
      </c>
      <c r="AY64">
        <f t="shared" si="38"/>
        <v>1518.5963290390707</v>
      </c>
      <c r="AZ64">
        <f t="shared" si="38"/>
        <v>1051.6924308731179</v>
      </c>
      <c r="BA64">
        <f t="shared" si="38"/>
        <v>725.13260462523499</v>
      </c>
      <c r="BB64">
        <f t="shared" si="38"/>
        <v>620.3469339759564</v>
      </c>
      <c r="BC64">
        <f t="shared" si="38"/>
        <v>704.7112727410821</v>
      </c>
      <c r="BD64">
        <f t="shared" si="38"/>
        <v>852.88255944532182</v>
      </c>
      <c r="BE64">
        <f t="shared" si="38"/>
        <v>913.51159390519365</v>
      </c>
      <c r="BF64">
        <f t="shared" si="38"/>
        <v>787.49447802573445</v>
      </c>
      <c r="BG64">
        <f t="shared" si="38"/>
        <v>478.33561209088748</v>
      </c>
      <c r="BH64">
        <f t="shared" si="38"/>
        <v>89.405085144308572</v>
      </c>
      <c r="BI64">
        <f t="shared" si="38"/>
        <v>-230.27567610123049</v>
      </c>
      <c r="BJ64">
        <f t="shared" si="38"/>
        <v>-364.09166244649145</v>
      </c>
      <c r="BK64">
        <f t="shared" si="38"/>
        <v>-290.03190890344393</v>
      </c>
      <c r="BL64">
        <f t="shared" si="38"/>
        <v>-95.238942859995049</v>
      </c>
      <c r="BM64">
        <f t="shared" si="38"/>
        <v>64.939404226493735</v>
      </c>
      <c r="BN64">
        <f t="shared" si="38"/>
        <v>43.299738637007067</v>
      </c>
      <c r="BO64">
        <f t="shared" si="38"/>
        <v>-225.47918706516248</v>
      </c>
      <c r="BP64">
        <f t="shared" si="38"/>
        <v>-690.60374686619105</v>
      </c>
      <c r="BQ64">
        <f t="shared" si="38"/>
        <v>-1207.7099785858663</v>
      </c>
      <c r="BR64">
        <f t="shared" si="38"/>
        <v>-1607.1564357955358</v>
      </c>
      <c r="BS64">
        <f t="shared" si="38"/>
        <v>-1774.2317988075506</v>
      </c>
      <c r="BT64">
        <f t="shared" si="38"/>
        <v>-1701.5602271346709</v>
      </c>
      <c r="BU64">
        <f t="shared" si="38"/>
        <v>-1487.9668999372529</v>
      </c>
      <c r="BV64">
        <f t="shared" si="38"/>
        <v>-1284.8926453890917</v>
      </c>
      <c r="BW64">
        <f t="shared" si="38"/>
        <v>-1217.6663950389834</v>
      </c>
      <c r="BX64">
        <f t="shared" si="38"/>
        <v>-1321.4151556001993</v>
      </c>
      <c r="BY64">
        <f t="shared" si="38"/>
        <v>-1523.8743657598113</v>
      </c>
      <c r="BZ64">
        <f t="shared" si="38"/>
        <v>-1683.6492198342221</v>
      </c>
      <c r="CA64">
        <f t="shared" ref="CA64:DJ64" si="39">SUM(CA13:CA62)</f>
        <v>-1664.4880414352688</v>
      </c>
      <c r="CB64">
        <f t="shared" si="39"/>
        <v>-1407.9240619438901</v>
      </c>
      <c r="CC64">
        <f t="shared" si="39"/>
        <v>-967.37034869154945</v>
      </c>
      <c r="CD64">
        <f t="shared" si="39"/>
        <v>-486.05740050545592</v>
      </c>
      <c r="CE64">
        <f t="shared" si="39"/>
        <v>-129.40052536366278</v>
      </c>
      <c r="CF64">
        <f t="shared" si="39"/>
        <v>-5.322724104909355</v>
      </c>
      <c r="CG64">
        <f t="shared" si="39"/>
        <v>-112.21949891311451</v>
      </c>
      <c r="CH64">
        <f t="shared" si="39"/>
        <v>-340.52948045322842</v>
      </c>
      <c r="CI64">
        <f t="shared" si="39"/>
        <v>-527.13712242311988</v>
      </c>
      <c r="CJ64">
        <f t="shared" si="39"/>
        <v>-535.47847216906894</v>
      </c>
      <c r="CK64">
        <f t="shared" si="39"/>
        <v>-321.45511722766037</v>
      </c>
      <c r="CL64">
        <f t="shared" si="39"/>
        <v>47.523488881815382</v>
      </c>
      <c r="CM64">
        <f t="shared" si="39"/>
        <v>429.48221779650225</v>
      </c>
      <c r="CN64">
        <f t="shared" si="39"/>
        <v>681.82966720886691</v>
      </c>
      <c r="CO64">
        <f t="shared" si="39"/>
        <v>734.81683124110214</v>
      </c>
      <c r="CP64">
        <f t="shared" si="39"/>
        <v>627.34278306598935</v>
      </c>
      <c r="CQ64">
        <f t="shared" si="39"/>
        <v>486.95901684479247</v>
      </c>
      <c r="CR64">
        <f t="shared" si="39"/>
        <v>464.06367283832697</v>
      </c>
      <c r="CS64">
        <f t="shared" si="39"/>
        <v>653.40914484994585</v>
      </c>
      <c r="CT64">
        <f t="shared" si="39"/>
        <v>1042.5504074058676</v>
      </c>
      <c r="CU64">
        <f t="shared" si="39"/>
        <v>1513.4595143365118</v>
      </c>
      <c r="CV64">
        <f t="shared" si="39"/>
        <v>1896.936253764402</v>
      </c>
      <c r="CW64">
        <f t="shared" si="39"/>
        <v>2052.9909028756938</v>
      </c>
      <c r="CX64">
        <f t="shared" si="39"/>
        <v>1937.3305847288095</v>
      </c>
      <c r="CY64">
        <f t="shared" si="39"/>
        <v>1620.9907501559878</v>
      </c>
      <c r="CZ64">
        <f t="shared" si="39"/>
        <v>1253.5557506979931</v>
      </c>
      <c r="DA64">
        <f t="shared" si="39"/>
        <v>988.57513122939031</v>
      </c>
      <c r="DB64">
        <f t="shared" si="39"/>
        <v>908.58847241784758</v>
      </c>
      <c r="DC64">
        <f t="shared" si="39"/>
        <v>987.20183232849024</v>
      </c>
      <c r="DD64">
        <f t="shared" si="39"/>
        <v>1106.9153102452713</v>
      </c>
      <c r="DE64">
        <f t="shared" si="39"/>
        <v>1123.3051728354699</v>
      </c>
      <c r="DF64">
        <f t="shared" si="39"/>
        <v>942.8268178412585</v>
      </c>
      <c r="DG64">
        <f t="shared" si="39"/>
        <v>574.64651072664651</v>
      </c>
      <c r="DH64">
        <f t="shared" si="39"/>
        <v>129.97696559676041</v>
      </c>
      <c r="DI64">
        <f t="shared" si="39"/>
        <v>-231.17247837663939</v>
      </c>
      <c r="DJ64">
        <f t="shared" si="39"/>
        <v>-379.38725979983383</v>
      </c>
    </row>
    <row r="65" spans="1:8">
      <c r="A65">
        <f t="shared" si="9"/>
        <v>62</v>
      </c>
      <c r="B65" t="s">
        <v>720</v>
      </c>
      <c r="D65">
        <f t="shared" si="5"/>
        <v>125.24510627455992</v>
      </c>
      <c r="E65">
        <f t="shared" si="10"/>
        <v>8.258064516129032</v>
      </c>
      <c r="F65">
        <f t="shared" si="8"/>
        <v>57.806451612903224</v>
      </c>
      <c r="G65" t="str">
        <f t="shared" si="6"/>
        <v/>
      </c>
      <c r="H65" t="str">
        <f t="shared" si="7"/>
        <v/>
      </c>
    </row>
    <row r="66" spans="1:8">
      <c r="A66">
        <f t="shared" si="9"/>
        <v>63</v>
      </c>
      <c r="B66" t="s">
        <v>721</v>
      </c>
      <c r="D66">
        <f t="shared" si="5"/>
        <v>82.364391284796952</v>
      </c>
      <c r="E66">
        <f t="shared" si="10"/>
        <v>8.1269841269841265</v>
      </c>
      <c r="F66">
        <f t="shared" si="8"/>
        <v>56.888888888888886</v>
      </c>
      <c r="G66" t="str">
        <f t="shared" si="6"/>
        <v/>
      </c>
      <c r="H66" t="str">
        <f t="shared" si="7"/>
        <v/>
      </c>
    </row>
    <row r="67" spans="1:8">
      <c r="A67">
        <f t="shared" si="9"/>
        <v>64</v>
      </c>
      <c r="B67" t="s">
        <v>722</v>
      </c>
      <c r="D67" s="9">
        <f t="shared" si="5"/>
        <v>229.11150797577807</v>
      </c>
      <c r="E67">
        <f t="shared" si="10"/>
        <v>8</v>
      </c>
      <c r="F67">
        <f t="shared" si="8"/>
        <v>56</v>
      </c>
      <c r="G67" t="str">
        <f t="shared" si="6"/>
        <v/>
      </c>
      <c r="H67" t="str">
        <f t="shared" si="7"/>
        <v/>
      </c>
    </row>
    <row r="68" spans="1:8">
      <c r="A68">
        <f t="shared" si="9"/>
        <v>65</v>
      </c>
      <c r="B68" t="s">
        <v>723</v>
      </c>
      <c r="D68">
        <f t="shared" si="5"/>
        <v>23.572017506685956</v>
      </c>
      <c r="E68">
        <f t="shared" si="10"/>
        <v>7.8769230769230774</v>
      </c>
      <c r="F68">
        <f t="shared" si="8"/>
        <v>55.138461538461542</v>
      </c>
      <c r="G68" t="str">
        <f t="shared" si="6"/>
        <v/>
      </c>
      <c r="H68" t="str">
        <f t="shared" si="7"/>
        <v/>
      </c>
    </row>
    <row r="69" spans="1:8">
      <c r="A69">
        <f t="shared" si="9"/>
        <v>66</v>
      </c>
      <c r="B69" t="s">
        <v>724</v>
      </c>
      <c r="D69">
        <f t="shared" ref="D69:D132" si="40">IMABS(B69)</f>
        <v>111.32181345109713</v>
      </c>
      <c r="E69">
        <f t="shared" si="10"/>
        <v>7.7575757575757578</v>
      </c>
      <c r="F69">
        <f t="shared" si="8"/>
        <v>54.303030303030305</v>
      </c>
      <c r="G69" t="str">
        <f t="shared" ref="G69:G132" si="41">IF(D69&gt;350,"350超","")</f>
        <v/>
      </c>
      <c r="H69" t="str">
        <f t="shared" ref="H69:H132" si="42">IF(D69&gt;300,"300超","")</f>
        <v/>
      </c>
    </row>
    <row r="70" spans="1:8">
      <c r="A70">
        <f t="shared" si="9"/>
        <v>67</v>
      </c>
      <c r="B70" t="s">
        <v>725</v>
      </c>
      <c r="D70">
        <f t="shared" si="40"/>
        <v>35.120370836510361</v>
      </c>
      <c r="E70">
        <f t="shared" si="10"/>
        <v>7.6417910447761193</v>
      </c>
      <c r="F70">
        <f t="shared" ref="F70:F133" si="43">+$F$4/A70</f>
        <v>53.492537313432834</v>
      </c>
      <c r="G70" t="str">
        <f t="shared" si="41"/>
        <v/>
      </c>
      <c r="H70" t="str">
        <f t="shared" si="42"/>
        <v/>
      </c>
    </row>
    <row r="71" spans="1:8">
      <c r="A71">
        <f t="shared" si="9"/>
        <v>68</v>
      </c>
      <c r="B71" t="s">
        <v>726</v>
      </c>
      <c r="D71">
        <f t="shared" si="40"/>
        <v>98.444675998315688</v>
      </c>
      <c r="E71">
        <f t="shared" si="10"/>
        <v>7.5294117647058822</v>
      </c>
      <c r="F71">
        <f t="shared" si="43"/>
        <v>52.705882352941174</v>
      </c>
      <c r="G71" t="str">
        <f t="shared" si="41"/>
        <v/>
      </c>
      <c r="H71" t="str">
        <f t="shared" si="42"/>
        <v/>
      </c>
    </row>
    <row r="72" spans="1:8">
      <c r="A72">
        <f t="shared" ref="A72:A135" si="44">+A71+1</f>
        <v>69</v>
      </c>
      <c r="B72" t="s">
        <v>727</v>
      </c>
      <c r="D72">
        <f t="shared" si="40"/>
        <v>52.262125823128159</v>
      </c>
      <c r="E72">
        <f t="shared" ref="E72:E135" si="45">+$E$4/A72</f>
        <v>7.4202898550724639</v>
      </c>
      <c r="F72">
        <f t="shared" si="43"/>
        <v>51.94202898550725</v>
      </c>
      <c r="G72" t="str">
        <f t="shared" si="41"/>
        <v/>
      </c>
      <c r="H72" t="str">
        <f t="shared" si="42"/>
        <v/>
      </c>
    </row>
    <row r="73" spans="1:8">
      <c r="A73">
        <f t="shared" si="44"/>
        <v>70</v>
      </c>
      <c r="B73" t="s">
        <v>728</v>
      </c>
      <c r="D73">
        <f t="shared" si="40"/>
        <v>113.416897487445</v>
      </c>
      <c r="E73">
        <f t="shared" si="45"/>
        <v>7.3142857142857141</v>
      </c>
      <c r="F73">
        <f t="shared" si="43"/>
        <v>51.2</v>
      </c>
      <c r="G73" t="str">
        <f t="shared" si="41"/>
        <v/>
      </c>
      <c r="H73" t="str">
        <f t="shared" si="42"/>
        <v/>
      </c>
    </row>
    <row r="74" spans="1:8">
      <c r="A74">
        <f t="shared" si="44"/>
        <v>71</v>
      </c>
      <c r="B74" t="s">
        <v>729</v>
      </c>
      <c r="D74">
        <f t="shared" si="40"/>
        <v>167.77495101941358</v>
      </c>
      <c r="E74">
        <f t="shared" si="45"/>
        <v>7.211267605633803</v>
      </c>
      <c r="F74">
        <f t="shared" si="43"/>
        <v>50.478873239436616</v>
      </c>
      <c r="G74" t="str">
        <f t="shared" si="41"/>
        <v/>
      </c>
      <c r="H74" t="str">
        <f t="shared" si="42"/>
        <v/>
      </c>
    </row>
    <row r="75" spans="1:8">
      <c r="A75">
        <f t="shared" si="44"/>
        <v>72</v>
      </c>
      <c r="B75" t="s">
        <v>730</v>
      </c>
      <c r="D75">
        <f t="shared" si="40"/>
        <v>71.277704696197361</v>
      </c>
      <c r="E75">
        <f t="shared" si="45"/>
        <v>7.1111111111111107</v>
      </c>
      <c r="F75">
        <f t="shared" si="43"/>
        <v>49.777777777777779</v>
      </c>
      <c r="G75" t="str">
        <f t="shared" si="41"/>
        <v/>
      </c>
      <c r="H75" t="str">
        <f t="shared" si="42"/>
        <v/>
      </c>
    </row>
    <row r="76" spans="1:8">
      <c r="A76">
        <f t="shared" si="44"/>
        <v>73</v>
      </c>
      <c r="B76" t="s">
        <v>731</v>
      </c>
      <c r="D76">
        <f t="shared" si="40"/>
        <v>59.044777379148073</v>
      </c>
      <c r="E76">
        <f t="shared" si="45"/>
        <v>7.0136986301369859</v>
      </c>
      <c r="F76">
        <f t="shared" si="43"/>
        <v>49.095890410958901</v>
      </c>
      <c r="G76" t="str">
        <f t="shared" si="41"/>
        <v/>
      </c>
      <c r="H76" t="str">
        <f t="shared" si="42"/>
        <v/>
      </c>
    </row>
    <row r="77" spans="1:8">
      <c r="A77">
        <f t="shared" si="44"/>
        <v>74</v>
      </c>
      <c r="B77" t="s">
        <v>732</v>
      </c>
      <c r="D77">
        <f t="shared" si="40"/>
        <v>61.644861424478357</v>
      </c>
      <c r="E77">
        <f t="shared" si="45"/>
        <v>6.9189189189189193</v>
      </c>
      <c r="F77">
        <f t="shared" si="43"/>
        <v>48.432432432432435</v>
      </c>
      <c r="G77" t="str">
        <f t="shared" si="41"/>
        <v/>
      </c>
      <c r="H77" t="str">
        <f t="shared" si="42"/>
        <v/>
      </c>
    </row>
    <row r="78" spans="1:8">
      <c r="A78">
        <f t="shared" si="44"/>
        <v>75</v>
      </c>
      <c r="B78" t="s">
        <v>733</v>
      </c>
      <c r="D78">
        <f t="shared" si="40"/>
        <v>172.55241886745011</v>
      </c>
      <c r="E78">
        <f t="shared" si="45"/>
        <v>6.8266666666666671</v>
      </c>
      <c r="F78">
        <f t="shared" si="43"/>
        <v>47.786666666666669</v>
      </c>
      <c r="G78" t="str">
        <f t="shared" si="41"/>
        <v/>
      </c>
      <c r="H78" t="str">
        <f t="shared" si="42"/>
        <v/>
      </c>
    </row>
    <row r="79" spans="1:8">
      <c r="A79">
        <f t="shared" si="44"/>
        <v>76</v>
      </c>
      <c r="B79" t="s">
        <v>734</v>
      </c>
      <c r="D79">
        <f t="shared" si="40"/>
        <v>49.641391970585339</v>
      </c>
      <c r="E79">
        <f t="shared" si="45"/>
        <v>6.7368421052631575</v>
      </c>
      <c r="F79">
        <f t="shared" si="43"/>
        <v>47.157894736842103</v>
      </c>
      <c r="G79" t="str">
        <f t="shared" si="41"/>
        <v/>
      </c>
      <c r="H79" t="str">
        <f t="shared" si="42"/>
        <v/>
      </c>
    </row>
    <row r="80" spans="1:8">
      <c r="A80">
        <f t="shared" si="44"/>
        <v>77</v>
      </c>
      <c r="B80" t="s">
        <v>735</v>
      </c>
      <c r="D80">
        <f t="shared" si="40"/>
        <v>224.95421263531594</v>
      </c>
      <c r="E80">
        <f t="shared" si="45"/>
        <v>6.6493506493506498</v>
      </c>
      <c r="F80">
        <f t="shared" si="43"/>
        <v>46.545454545454547</v>
      </c>
      <c r="G80" t="str">
        <f t="shared" si="41"/>
        <v/>
      </c>
      <c r="H80" t="str">
        <f t="shared" si="42"/>
        <v/>
      </c>
    </row>
    <row r="81" spans="1:9">
      <c r="A81">
        <f t="shared" si="44"/>
        <v>78</v>
      </c>
      <c r="B81" t="s">
        <v>736</v>
      </c>
      <c r="D81">
        <f t="shared" si="40"/>
        <v>139.76403653326133</v>
      </c>
      <c r="E81">
        <f t="shared" si="45"/>
        <v>6.5641025641025639</v>
      </c>
      <c r="F81">
        <f t="shared" si="43"/>
        <v>45.948717948717949</v>
      </c>
      <c r="G81" t="str">
        <f t="shared" si="41"/>
        <v/>
      </c>
      <c r="H81" t="str">
        <f t="shared" si="42"/>
        <v/>
      </c>
    </row>
    <row r="82" spans="1:9">
      <c r="A82">
        <f t="shared" si="44"/>
        <v>79</v>
      </c>
      <c r="B82" t="s">
        <v>737</v>
      </c>
      <c r="D82" s="4">
        <f t="shared" si="40"/>
        <v>355.26075496743204</v>
      </c>
      <c r="E82">
        <f t="shared" si="45"/>
        <v>6.481012658227848</v>
      </c>
      <c r="F82">
        <f t="shared" si="43"/>
        <v>45.367088607594937</v>
      </c>
      <c r="G82" t="str">
        <f t="shared" si="41"/>
        <v>350超</v>
      </c>
      <c r="H82" t="str">
        <f t="shared" si="42"/>
        <v>300超</v>
      </c>
      <c r="I82" t="s">
        <v>1342</v>
      </c>
    </row>
    <row r="83" spans="1:9">
      <c r="A83">
        <f t="shared" si="44"/>
        <v>80</v>
      </c>
      <c r="B83" t="s">
        <v>738</v>
      </c>
      <c r="D83">
        <f t="shared" si="40"/>
        <v>191.3607336955051</v>
      </c>
      <c r="E83">
        <f t="shared" si="45"/>
        <v>6.4</v>
      </c>
      <c r="F83">
        <f t="shared" si="43"/>
        <v>44.8</v>
      </c>
      <c r="G83" t="str">
        <f t="shared" si="41"/>
        <v/>
      </c>
      <c r="H83" t="str">
        <f t="shared" si="42"/>
        <v/>
      </c>
    </row>
    <row r="84" spans="1:9">
      <c r="A84">
        <f t="shared" si="44"/>
        <v>81</v>
      </c>
      <c r="B84" t="s">
        <v>739</v>
      </c>
      <c r="D84">
        <f t="shared" si="40"/>
        <v>92.221588699440971</v>
      </c>
      <c r="E84">
        <f t="shared" si="45"/>
        <v>6.3209876543209873</v>
      </c>
      <c r="F84">
        <f t="shared" si="43"/>
        <v>44.246913580246911</v>
      </c>
      <c r="G84" t="str">
        <f t="shared" si="41"/>
        <v/>
      </c>
      <c r="H84" t="str">
        <f t="shared" si="42"/>
        <v/>
      </c>
    </row>
    <row r="85" spans="1:9">
      <c r="A85">
        <f t="shared" si="44"/>
        <v>82</v>
      </c>
      <c r="B85" t="s">
        <v>740</v>
      </c>
      <c r="D85">
        <f t="shared" si="40"/>
        <v>144.92798919728827</v>
      </c>
      <c r="E85">
        <f t="shared" si="45"/>
        <v>6.2439024390243905</v>
      </c>
      <c r="F85">
        <f t="shared" si="43"/>
        <v>43.707317073170735</v>
      </c>
      <c r="G85" t="str">
        <f t="shared" si="41"/>
        <v/>
      </c>
      <c r="H85" t="str">
        <f t="shared" si="42"/>
        <v/>
      </c>
    </row>
    <row r="86" spans="1:9">
      <c r="A86">
        <f t="shared" si="44"/>
        <v>83</v>
      </c>
      <c r="B86" t="s">
        <v>741</v>
      </c>
      <c r="D86">
        <f t="shared" si="40"/>
        <v>68.049788153813083</v>
      </c>
      <c r="E86">
        <f t="shared" si="45"/>
        <v>6.168674698795181</v>
      </c>
      <c r="F86">
        <f t="shared" si="43"/>
        <v>43.180722891566262</v>
      </c>
      <c r="G86" t="str">
        <f t="shared" si="41"/>
        <v/>
      </c>
      <c r="H86" t="str">
        <f t="shared" si="42"/>
        <v/>
      </c>
    </row>
    <row r="87" spans="1:9">
      <c r="A87">
        <f t="shared" si="44"/>
        <v>84</v>
      </c>
      <c r="B87" t="s">
        <v>742</v>
      </c>
      <c r="D87">
        <f t="shared" si="40"/>
        <v>158.19938596834339</v>
      </c>
      <c r="E87">
        <f t="shared" si="45"/>
        <v>6.0952380952380949</v>
      </c>
      <c r="F87">
        <f t="shared" si="43"/>
        <v>42.666666666666664</v>
      </c>
      <c r="G87" t="str">
        <f t="shared" si="41"/>
        <v/>
      </c>
      <c r="H87" t="str">
        <f t="shared" si="42"/>
        <v/>
      </c>
    </row>
    <row r="88" spans="1:9">
      <c r="A88">
        <f t="shared" si="44"/>
        <v>85</v>
      </c>
      <c r="B88" t="s">
        <v>743</v>
      </c>
      <c r="D88">
        <f t="shared" si="40"/>
        <v>64.80118215101075</v>
      </c>
      <c r="E88">
        <f t="shared" si="45"/>
        <v>6.0235294117647058</v>
      </c>
      <c r="F88">
        <f t="shared" si="43"/>
        <v>42.164705882352941</v>
      </c>
      <c r="G88" t="str">
        <f t="shared" si="41"/>
        <v/>
      </c>
      <c r="H88" t="str">
        <f t="shared" si="42"/>
        <v/>
      </c>
    </row>
    <row r="89" spans="1:9">
      <c r="A89">
        <f t="shared" si="44"/>
        <v>86</v>
      </c>
      <c r="B89" t="s">
        <v>744</v>
      </c>
      <c r="D89">
        <f t="shared" si="40"/>
        <v>87.083253805740711</v>
      </c>
      <c r="E89">
        <f t="shared" si="45"/>
        <v>5.9534883720930232</v>
      </c>
      <c r="F89">
        <f t="shared" si="43"/>
        <v>41.674418604651166</v>
      </c>
      <c r="G89" t="str">
        <f t="shared" si="41"/>
        <v/>
      </c>
      <c r="H89" t="str">
        <f t="shared" si="42"/>
        <v/>
      </c>
    </row>
    <row r="90" spans="1:9">
      <c r="A90">
        <f t="shared" si="44"/>
        <v>87</v>
      </c>
      <c r="B90" t="s">
        <v>745</v>
      </c>
      <c r="D90">
        <f t="shared" si="40"/>
        <v>108.16009287734835</v>
      </c>
      <c r="E90">
        <f t="shared" si="45"/>
        <v>5.8850574712643677</v>
      </c>
      <c r="F90">
        <f t="shared" si="43"/>
        <v>41.195402298850574</v>
      </c>
      <c r="G90" t="str">
        <f t="shared" si="41"/>
        <v/>
      </c>
      <c r="H90" t="str">
        <f t="shared" si="42"/>
        <v/>
      </c>
    </row>
    <row r="91" spans="1:9">
      <c r="A91">
        <f t="shared" si="44"/>
        <v>88</v>
      </c>
      <c r="B91" t="s">
        <v>746</v>
      </c>
      <c r="D91" s="4">
        <f t="shared" si="40"/>
        <v>302.24607918107802</v>
      </c>
      <c r="E91">
        <f t="shared" si="45"/>
        <v>5.8181818181818183</v>
      </c>
      <c r="F91">
        <f t="shared" si="43"/>
        <v>40.727272727272727</v>
      </c>
      <c r="G91" t="str">
        <f t="shared" si="41"/>
        <v/>
      </c>
      <c r="H91" t="str">
        <f t="shared" si="42"/>
        <v>300超</v>
      </c>
      <c r="I91" t="s">
        <v>1343</v>
      </c>
    </row>
    <row r="92" spans="1:9">
      <c r="A92">
        <f t="shared" si="44"/>
        <v>89</v>
      </c>
      <c r="B92" t="s">
        <v>747</v>
      </c>
      <c r="D92">
        <f t="shared" si="40"/>
        <v>144.92945491587136</v>
      </c>
      <c r="E92">
        <f t="shared" si="45"/>
        <v>5.7528089887640448</v>
      </c>
      <c r="F92">
        <f t="shared" si="43"/>
        <v>40.269662921348313</v>
      </c>
      <c r="G92" t="str">
        <f t="shared" si="41"/>
        <v/>
      </c>
      <c r="H92" t="str">
        <f t="shared" si="42"/>
        <v/>
      </c>
    </row>
    <row r="93" spans="1:9">
      <c r="A93">
        <f t="shared" si="44"/>
        <v>90</v>
      </c>
      <c r="B93" t="s">
        <v>748</v>
      </c>
      <c r="D93">
        <f t="shared" si="40"/>
        <v>123.17217500707595</v>
      </c>
      <c r="E93">
        <f t="shared" si="45"/>
        <v>5.6888888888888891</v>
      </c>
      <c r="F93">
        <f t="shared" si="43"/>
        <v>39.822222222222223</v>
      </c>
      <c r="G93" t="str">
        <f t="shared" si="41"/>
        <v/>
      </c>
      <c r="H93" t="str">
        <f t="shared" si="42"/>
        <v/>
      </c>
    </row>
    <row r="94" spans="1:9">
      <c r="A94">
        <f t="shared" si="44"/>
        <v>91</v>
      </c>
      <c r="B94" t="s">
        <v>749</v>
      </c>
      <c r="D94">
        <f t="shared" si="40"/>
        <v>59.117314929654945</v>
      </c>
      <c r="E94">
        <f t="shared" si="45"/>
        <v>5.6263736263736268</v>
      </c>
      <c r="F94">
        <f t="shared" si="43"/>
        <v>39.384615384615387</v>
      </c>
      <c r="G94" t="str">
        <f t="shared" si="41"/>
        <v/>
      </c>
      <c r="H94" t="str">
        <f t="shared" si="42"/>
        <v/>
      </c>
    </row>
    <row r="95" spans="1:9">
      <c r="A95">
        <f t="shared" si="44"/>
        <v>92</v>
      </c>
      <c r="B95" t="s">
        <v>750</v>
      </c>
      <c r="D95">
        <f t="shared" si="40"/>
        <v>180.36902117651687</v>
      </c>
      <c r="E95">
        <f t="shared" si="45"/>
        <v>5.5652173913043477</v>
      </c>
      <c r="F95">
        <f t="shared" si="43"/>
        <v>38.956521739130437</v>
      </c>
      <c r="G95" t="str">
        <f t="shared" si="41"/>
        <v/>
      </c>
      <c r="H95" t="str">
        <f t="shared" si="42"/>
        <v/>
      </c>
    </row>
    <row r="96" spans="1:9">
      <c r="A96">
        <f t="shared" si="44"/>
        <v>93</v>
      </c>
      <c r="B96" t="s">
        <v>751</v>
      </c>
      <c r="D96">
        <f t="shared" si="40"/>
        <v>132.17261130380035</v>
      </c>
      <c r="E96">
        <f t="shared" si="45"/>
        <v>5.5053763440860219</v>
      </c>
      <c r="F96">
        <f t="shared" si="43"/>
        <v>38.537634408602152</v>
      </c>
      <c r="G96" t="str">
        <f t="shared" si="41"/>
        <v/>
      </c>
      <c r="H96" t="str">
        <f t="shared" si="42"/>
        <v/>
      </c>
    </row>
    <row r="97" spans="1:9">
      <c r="A97">
        <f t="shared" si="44"/>
        <v>94</v>
      </c>
      <c r="B97" t="s">
        <v>752</v>
      </c>
      <c r="D97">
        <f t="shared" si="40"/>
        <v>84.249201548863866</v>
      </c>
      <c r="E97">
        <f t="shared" si="45"/>
        <v>5.4468085106382977</v>
      </c>
      <c r="F97">
        <f t="shared" si="43"/>
        <v>38.127659574468083</v>
      </c>
      <c r="G97" t="str">
        <f t="shared" si="41"/>
        <v/>
      </c>
      <c r="H97" t="str">
        <f t="shared" si="42"/>
        <v/>
      </c>
    </row>
    <row r="98" spans="1:9">
      <c r="A98">
        <f t="shared" si="44"/>
        <v>95</v>
      </c>
      <c r="B98" t="s">
        <v>753</v>
      </c>
      <c r="D98">
        <f t="shared" si="40"/>
        <v>105.36757934300265</v>
      </c>
      <c r="E98">
        <f t="shared" si="45"/>
        <v>5.3894736842105262</v>
      </c>
      <c r="F98">
        <f t="shared" si="43"/>
        <v>37.726315789473681</v>
      </c>
      <c r="G98" t="str">
        <f t="shared" si="41"/>
        <v/>
      </c>
      <c r="H98" t="str">
        <f t="shared" si="42"/>
        <v/>
      </c>
    </row>
    <row r="99" spans="1:9">
      <c r="A99">
        <f t="shared" si="44"/>
        <v>96</v>
      </c>
      <c r="B99" t="s">
        <v>754</v>
      </c>
      <c r="D99">
        <f t="shared" si="40"/>
        <v>102.64672266477018</v>
      </c>
      <c r="E99">
        <f t="shared" si="45"/>
        <v>5.333333333333333</v>
      </c>
      <c r="F99">
        <f t="shared" si="43"/>
        <v>37.333333333333336</v>
      </c>
      <c r="G99" t="str">
        <f t="shared" si="41"/>
        <v/>
      </c>
      <c r="H99" t="str">
        <f t="shared" si="42"/>
        <v/>
      </c>
    </row>
    <row r="100" spans="1:9">
      <c r="A100">
        <f t="shared" si="44"/>
        <v>97</v>
      </c>
      <c r="B100" t="s">
        <v>755</v>
      </c>
      <c r="D100">
        <f t="shared" si="40"/>
        <v>66.409623250535688</v>
      </c>
      <c r="E100">
        <f t="shared" si="45"/>
        <v>5.2783505154639174</v>
      </c>
      <c r="F100">
        <f t="shared" si="43"/>
        <v>36.948453608247419</v>
      </c>
      <c r="G100" t="str">
        <f t="shared" si="41"/>
        <v/>
      </c>
      <c r="H100" t="str">
        <f t="shared" si="42"/>
        <v/>
      </c>
    </row>
    <row r="101" spans="1:9">
      <c r="A101">
        <f t="shared" si="44"/>
        <v>98</v>
      </c>
      <c r="B101" t="s">
        <v>756</v>
      </c>
      <c r="D101" s="4">
        <f t="shared" si="40"/>
        <v>306.90847149384228</v>
      </c>
      <c r="E101">
        <f t="shared" si="45"/>
        <v>5.2244897959183669</v>
      </c>
      <c r="F101">
        <f t="shared" si="43"/>
        <v>36.571428571428569</v>
      </c>
      <c r="G101" t="str">
        <f t="shared" si="41"/>
        <v/>
      </c>
      <c r="H101" t="str">
        <f t="shared" si="42"/>
        <v>300超</v>
      </c>
      <c r="I101" t="s">
        <v>1344</v>
      </c>
    </row>
    <row r="102" spans="1:9">
      <c r="A102">
        <f t="shared" si="44"/>
        <v>99</v>
      </c>
      <c r="B102" t="s">
        <v>757</v>
      </c>
      <c r="D102">
        <f t="shared" si="40"/>
        <v>129.21487594982844</v>
      </c>
      <c r="E102">
        <f t="shared" si="45"/>
        <v>5.1717171717171722</v>
      </c>
      <c r="F102">
        <f t="shared" si="43"/>
        <v>36.202020202020201</v>
      </c>
      <c r="G102" t="str">
        <f t="shared" si="41"/>
        <v/>
      </c>
      <c r="H102" t="str">
        <f t="shared" si="42"/>
        <v/>
      </c>
    </row>
    <row r="103" spans="1:9">
      <c r="A103">
        <f t="shared" si="44"/>
        <v>100</v>
      </c>
      <c r="B103" t="s">
        <v>758</v>
      </c>
      <c r="D103">
        <f t="shared" si="40"/>
        <v>66.113820035217472</v>
      </c>
      <c r="E103">
        <f t="shared" si="45"/>
        <v>5.12</v>
      </c>
      <c r="F103">
        <f t="shared" si="43"/>
        <v>35.840000000000003</v>
      </c>
      <c r="G103" t="str">
        <f t="shared" si="41"/>
        <v/>
      </c>
      <c r="H103" t="str">
        <f t="shared" si="42"/>
        <v/>
      </c>
    </row>
    <row r="104" spans="1:9">
      <c r="A104">
        <f t="shared" si="44"/>
        <v>101</v>
      </c>
      <c r="B104" t="s">
        <v>759</v>
      </c>
      <c r="D104">
        <f t="shared" si="40"/>
        <v>147.24912984550377</v>
      </c>
      <c r="E104">
        <f t="shared" si="45"/>
        <v>5.0693069306930694</v>
      </c>
      <c r="F104">
        <f t="shared" si="43"/>
        <v>35.485148514851488</v>
      </c>
      <c r="G104" t="str">
        <f t="shared" si="41"/>
        <v/>
      </c>
      <c r="H104" t="str">
        <f t="shared" si="42"/>
        <v/>
      </c>
    </row>
    <row r="105" spans="1:9">
      <c r="A105">
        <f t="shared" si="44"/>
        <v>102</v>
      </c>
      <c r="B105" t="s">
        <v>760</v>
      </c>
      <c r="D105">
        <f t="shared" si="40"/>
        <v>24.675593469768575</v>
      </c>
      <c r="E105">
        <f t="shared" si="45"/>
        <v>5.0196078431372548</v>
      </c>
      <c r="F105">
        <f t="shared" si="43"/>
        <v>35.137254901960787</v>
      </c>
      <c r="G105" t="str">
        <f t="shared" si="41"/>
        <v/>
      </c>
      <c r="H105" t="str">
        <f t="shared" si="42"/>
        <v/>
      </c>
    </row>
    <row r="106" spans="1:9">
      <c r="A106">
        <f t="shared" si="44"/>
        <v>103</v>
      </c>
      <c r="B106" t="s">
        <v>761</v>
      </c>
      <c r="D106">
        <f t="shared" si="40"/>
        <v>46.872761698320261</v>
      </c>
      <c r="E106">
        <f t="shared" si="45"/>
        <v>4.9708737864077666</v>
      </c>
      <c r="F106">
        <f t="shared" si="43"/>
        <v>34.796116504854368</v>
      </c>
      <c r="G106" t="str">
        <f t="shared" si="41"/>
        <v/>
      </c>
      <c r="H106" t="str">
        <f t="shared" si="42"/>
        <v/>
      </c>
    </row>
    <row r="107" spans="1:9">
      <c r="A107">
        <f t="shared" si="44"/>
        <v>104</v>
      </c>
      <c r="B107" t="s">
        <v>762</v>
      </c>
      <c r="D107">
        <f t="shared" si="40"/>
        <v>68.315170165437692</v>
      </c>
      <c r="E107">
        <f t="shared" si="45"/>
        <v>4.9230769230769234</v>
      </c>
      <c r="F107">
        <f t="shared" si="43"/>
        <v>34.46153846153846</v>
      </c>
      <c r="G107" t="str">
        <f t="shared" si="41"/>
        <v/>
      </c>
      <c r="H107" t="str">
        <f t="shared" si="42"/>
        <v/>
      </c>
    </row>
    <row r="108" spans="1:9">
      <c r="A108">
        <f t="shared" si="44"/>
        <v>105</v>
      </c>
      <c r="B108" t="s">
        <v>763</v>
      </c>
      <c r="D108">
        <f t="shared" si="40"/>
        <v>120.80179993255192</v>
      </c>
      <c r="E108">
        <f t="shared" si="45"/>
        <v>4.8761904761904766</v>
      </c>
      <c r="F108">
        <f t="shared" si="43"/>
        <v>34.133333333333333</v>
      </c>
      <c r="G108" t="str">
        <f t="shared" si="41"/>
        <v/>
      </c>
      <c r="H108" t="str">
        <f t="shared" si="42"/>
        <v/>
      </c>
    </row>
    <row r="109" spans="1:9">
      <c r="A109">
        <f t="shared" si="44"/>
        <v>106</v>
      </c>
      <c r="B109" t="s">
        <v>764</v>
      </c>
      <c r="D109">
        <f t="shared" si="40"/>
        <v>120.01088258182997</v>
      </c>
      <c r="E109">
        <f t="shared" si="45"/>
        <v>4.8301886792452828</v>
      </c>
      <c r="F109">
        <f t="shared" si="43"/>
        <v>33.811320754716981</v>
      </c>
      <c r="G109" t="str">
        <f t="shared" si="41"/>
        <v/>
      </c>
      <c r="H109" t="str">
        <f t="shared" si="42"/>
        <v/>
      </c>
    </row>
    <row r="110" spans="1:9">
      <c r="A110">
        <f t="shared" si="44"/>
        <v>107</v>
      </c>
      <c r="B110" t="s">
        <v>765</v>
      </c>
      <c r="D110">
        <f t="shared" si="40"/>
        <v>206.69438020902913</v>
      </c>
      <c r="E110">
        <f t="shared" si="45"/>
        <v>4.7850467289719623</v>
      </c>
      <c r="F110">
        <f t="shared" si="43"/>
        <v>33.495327102803735</v>
      </c>
      <c r="G110" t="str">
        <f t="shared" si="41"/>
        <v/>
      </c>
      <c r="H110" t="str">
        <f t="shared" si="42"/>
        <v/>
      </c>
    </row>
    <row r="111" spans="1:9">
      <c r="A111">
        <f t="shared" si="44"/>
        <v>108</v>
      </c>
      <c r="B111" t="s">
        <v>766</v>
      </c>
      <c r="D111" s="9">
        <f t="shared" si="40"/>
        <v>250.94672371524751</v>
      </c>
      <c r="E111">
        <f t="shared" si="45"/>
        <v>4.7407407407407405</v>
      </c>
      <c r="F111">
        <f t="shared" si="43"/>
        <v>33.185185185185183</v>
      </c>
      <c r="G111" t="str">
        <f t="shared" si="41"/>
        <v/>
      </c>
      <c r="H111" t="str">
        <f t="shared" si="42"/>
        <v/>
      </c>
    </row>
    <row r="112" spans="1:9">
      <c r="A112">
        <f t="shared" si="44"/>
        <v>109</v>
      </c>
      <c r="B112" t="s">
        <v>767</v>
      </c>
      <c r="D112">
        <f t="shared" si="40"/>
        <v>142.61293550851823</v>
      </c>
      <c r="E112">
        <f t="shared" si="45"/>
        <v>4.6972477064220186</v>
      </c>
      <c r="F112">
        <f t="shared" si="43"/>
        <v>32.88073394495413</v>
      </c>
      <c r="G112" t="str">
        <f t="shared" si="41"/>
        <v/>
      </c>
      <c r="H112" t="str">
        <f t="shared" si="42"/>
        <v/>
      </c>
    </row>
    <row r="113" spans="1:8">
      <c r="A113">
        <f t="shared" si="44"/>
        <v>110</v>
      </c>
      <c r="B113" t="s">
        <v>768</v>
      </c>
      <c r="D113">
        <f t="shared" si="40"/>
        <v>49.790395077621881</v>
      </c>
      <c r="E113">
        <f t="shared" si="45"/>
        <v>4.6545454545454543</v>
      </c>
      <c r="F113">
        <f t="shared" si="43"/>
        <v>32.581818181818178</v>
      </c>
      <c r="G113" t="str">
        <f t="shared" si="41"/>
        <v/>
      </c>
      <c r="H113" t="str">
        <f t="shared" si="42"/>
        <v/>
      </c>
    </row>
    <row r="114" spans="1:8">
      <c r="A114">
        <f t="shared" si="44"/>
        <v>111</v>
      </c>
      <c r="B114" t="s">
        <v>769</v>
      </c>
      <c r="D114">
        <f t="shared" si="40"/>
        <v>155.04402584187795</v>
      </c>
      <c r="E114">
        <f t="shared" si="45"/>
        <v>4.6126126126126126</v>
      </c>
      <c r="F114">
        <f t="shared" si="43"/>
        <v>32.288288288288285</v>
      </c>
      <c r="G114" t="str">
        <f t="shared" si="41"/>
        <v/>
      </c>
      <c r="H114" t="str">
        <f t="shared" si="42"/>
        <v/>
      </c>
    </row>
    <row r="115" spans="1:8">
      <c r="A115">
        <f t="shared" si="44"/>
        <v>112</v>
      </c>
      <c r="B115" t="s">
        <v>770</v>
      </c>
      <c r="D115">
        <f t="shared" si="40"/>
        <v>81.742488835260616</v>
      </c>
      <c r="E115">
        <f t="shared" si="45"/>
        <v>4.5714285714285712</v>
      </c>
      <c r="F115">
        <f t="shared" si="43"/>
        <v>32</v>
      </c>
      <c r="G115" t="str">
        <f t="shared" si="41"/>
        <v/>
      </c>
      <c r="H115" t="str">
        <f t="shared" si="42"/>
        <v/>
      </c>
    </row>
    <row r="116" spans="1:8">
      <c r="A116">
        <f t="shared" si="44"/>
        <v>113</v>
      </c>
      <c r="B116" t="s">
        <v>771</v>
      </c>
      <c r="D116">
        <f t="shared" si="40"/>
        <v>71.720222725447968</v>
      </c>
      <c r="E116">
        <f t="shared" si="45"/>
        <v>4.5309734513274336</v>
      </c>
      <c r="F116">
        <f t="shared" si="43"/>
        <v>31.716814159292035</v>
      </c>
      <c r="G116" t="str">
        <f t="shared" si="41"/>
        <v/>
      </c>
      <c r="H116" t="str">
        <f t="shared" si="42"/>
        <v/>
      </c>
    </row>
    <row r="117" spans="1:8">
      <c r="A117">
        <f t="shared" si="44"/>
        <v>114</v>
      </c>
      <c r="B117" t="s">
        <v>772</v>
      </c>
      <c r="D117">
        <f t="shared" si="40"/>
        <v>35.885570743098789</v>
      </c>
      <c r="E117">
        <f t="shared" si="45"/>
        <v>4.4912280701754383</v>
      </c>
      <c r="F117">
        <f t="shared" si="43"/>
        <v>31.438596491228068</v>
      </c>
      <c r="G117" t="str">
        <f t="shared" si="41"/>
        <v/>
      </c>
      <c r="H117" t="str">
        <f t="shared" si="42"/>
        <v/>
      </c>
    </row>
    <row r="118" spans="1:8">
      <c r="A118">
        <f t="shared" si="44"/>
        <v>115</v>
      </c>
      <c r="B118" t="s">
        <v>773</v>
      </c>
      <c r="D118">
        <f t="shared" si="40"/>
        <v>67.164843236381387</v>
      </c>
      <c r="E118">
        <f t="shared" si="45"/>
        <v>4.4521739130434783</v>
      </c>
      <c r="F118">
        <f t="shared" si="43"/>
        <v>31.165217391304349</v>
      </c>
      <c r="G118" t="str">
        <f t="shared" si="41"/>
        <v/>
      </c>
      <c r="H118" t="str">
        <f t="shared" si="42"/>
        <v/>
      </c>
    </row>
    <row r="119" spans="1:8">
      <c r="A119">
        <f t="shared" si="44"/>
        <v>116</v>
      </c>
      <c r="B119" t="s">
        <v>774</v>
      </c>
      <c r="D119">
        <f t="shared" si="40"/>
        <v>128.03089895675541</v>
      </c>
      <c r="E119">
        <f t="shared" si="45"/>
        <v>4.4137931034482758</v>
      </c>
      <c r="F119">
        <f t="shared" si="43"/>
        <v>30.896551724137932</v>
      </c>
      <c r="G119" t="str">
        <f t="shared" si="41"/>
        <v/>
      </c>
      <c r="H119" t="str">
        <f t="shared" si="42"/>
        <v/>
      </c>
    </row>
    <row r="120" spans="1:8">
      <c r="A120">
        <f t="shared" si="44"/>
        <v>117</v>
      </c>
      <c r="B120" t="s">
        <v>775</v>
      </c>
      <c r="D120">
        <f t="shared" si="40"/>
        <v>5.8812089236574385</v>
      </c>
      <c r="E120">
        <f t="shared" si="45"/>
        <v>4.3760683760683765</v>
      </c>
      <c r="F120">
        <f t="shared" si="43"/>
        <v>30.632478632478634</v>
      </c>
      <c r="G120" t="str">
        <f t="shared" si="41"/>
        <v/>
      </c>
      <c r="H120" t="str">
        <f t="shared" si="42"/>
        <v/>
      </c>
    </row>
    <row r="121" spans="1:8">
      <c r="A121">
        <f t="shared" si="44"/>
        <v>118</v>
      </c>
      <c r="B121" t="s">
        <v>776</v>
      </c>
      <c r="D121">
        <f t="shared" si="40"/>
        <v>139.32363438254401</v>
      </c>
      <c r="E121">
        <f t="shared" si="45"/>
        <v>4.3389830508474576</v>
      </c>
      <c r="F121">
        <f t="shared" si="43"/>
        <v>30.372881355932204</v>
      </c>
      <c r="G121" t="str">
        <f t="shared" si="41"/>
        <v/>
      </c>
      <c r="H121" t="str">
        <f t="shared" si="42"/>
        <v/>
      </c>
    </row>
    <row r="122" spans="1:8">
      <c r="A122">
        <f t="shared" si="44"/>
        <v>119</v>
      </c>
      <c r="B122" t="s">
        <v>777</v>
      </c>
      <c r="D122">
        <f t="shared" si="40"/>
        <v>15.58790591285338</v>
      </c>
      <c r="E122">
        <f t="shared" si="45"/>
        <v>4.3025210084033612</v>
      </c>
      <c r="F122">
        <f t="shared" si="43"/>
        <v>30.117647058823529</v>
      </c>
      <c r="G122" t="str">
        <f t="shared" si="41"/>
        <v/>
      </c>
      <c r="H122" t="str">
        <f t="shared" si="42"/>
        <v/>
      </c>
    </row>
    <row r="123" spans="1:8">
      <c r="A123">
        <f t="shared" si="44"/>
        <v>120</v>
      </c>
      <c r="B123" t="s">
        <v>778</v>
      </c>
      <c r="D123">
        <f t="shared" si="40"/>
        <v>61.744019739363011</v>
      </c>
      <c r="E123">
        <f t="shared" si="45"/>
        <v>4.2666666666666666</v>
      </c>
      <c r="F123">
        <f t="shared" si="43"/>
        <v>29.866666666666667</v>
      </c>
      <c r="G123" t="str">
        <f t="shared" si="41"/>
        <v/>
      </c>
      <c r="H123" t="str">
        <f t="shared" si="42"/>
        <v/>
      </c>
    </row>
    <row r="124" spans="1:8">
      <c r="A124">
        <f t="shared" si="44"/>
        <v>121</v>
      </c>
      <c r="B124" t="s">
        <v>779</v>
      </c>
      <c r="D124">
        <f t="shared" si="40"/>
        <v>85.548128487914013</v>
      </c>
      <c r="E124">
        <f t="shared" si="45"/>
        <v>4.2314049586776861</v>
      </c>
      <c r="F124">
        <f t="shared" si="43"/>
        <v>29.619834710743802</v>
      </c>
      <c r="G124" t="str">
        <f t="shared" si="41"/>
        <v/>
      </c>
      <c r="H124" t="str">
        <f t="shared" si="42"/>
        <v/>
      </c>
    </row>
    <row r="125" spans="1:8">
      <c r="A125">
        <f t="shared" si="44"/>
        <v>122</v>
      </c>
      <c r="B125" t="s">
        <v>780</v>
      </c>
      <c r="D125">
        <f t="shared" si="40"/>
        <v>97.747599865926674</v>
      </c>
      <c r="E125">
        <f t="shared" si="45"/>
        <v>4.1967213114754101</v>
      </c>
      <c r="F125">
        <f t="shared" si="43"/>
        <v>29.377049180327869</v>
      </c>
      <c r="G125" t="str">
        <f t="shared" si="41"/>
        <v/>
      </c>
      <c r="H125" t="str">
        <f t="shared" si="42"/>
        <v/>
      </c>
    </row>
    <row r="126" spans="1:8">
      <c r="A126">
        <f t="shared" si="44"/>
        <v>123</v>
      </c>
      <c r="B126" t="s">
        <v>781</v>
      </c>
      <c r="D126">
        <f t="shared" si="40"/>
        <v>72.723318158335857</v>
      </c>
      <c r="E126">
        <f t="shared" si="45"/>
        <v>4.1626016260162606</v>
      </c>
      <c r="F126">
        <f t="shared" si="43"/>
        <v>29.13821138211382</v>
      </c>
      <c r="G126" t="str">
        <f t="shared" si="41"/>
        <v/>
      </c>
      <c r="H126" t="str">
        <f t="shared" si="42"/>
        <v/>
      </c>
    </row>
    <row r="127" spans="1:8">
      <c r="A127">
        <f t="shared" si="44"/>
        <v>124</v>
      </c>
      <c r="B127" t="s">
        <v>782</v>
      </c>
      <c r="D127">
        <f t="shared" si="40"/>
        <v>123.18780831287866</v>
      </c>
      <c r="E127">
        <f t="shared" si="45"/>
        <v>4.129032258064516</v>
      </c>
      <c r="F127">
        <f t="shared" si="43"/>
        <v>28.903225806451612</v>
      </c>
      <c r="G127" t="str">
        <f t="shared" si="41"/>
        <v/>
      </c>
      <c r="H127" t="str">
        <f t="shared" si="42"/>
        <v/>
      </c>
    </row>
    <row r="128" spans="1:8">
      <c r="A128">
        <f t="shared" si="44"/>
        <v>125</v>
      </c>
      <c r="B128" t="s">
        <v>783</v>
      </c>
      <c r="D128">
        <f t="shared" si="40"/>
        <v>57.71858439728436</v>
      </c>
      <c r="E128">
        <f t="shared" si="45"/>
        <v>4.0960000000000001</v>
      </c>
      <c r="F128">
        <f t="shared" si="43"/>
        <v>28.672000000000001</v>
      </c>
      <c r="G128" t="str">
        <f t="shared" si="41"/>
        <v/>
      </c>
      <c r="H128" t="str">
        <f t="shared" si="42"/>
        <v/>
      </c>
    </row>
    <row r="129" spans="1:8">
      <c r="A129">
        <f t="shared" si="44"/>
        <v>126</v>
      </c>
      <c r="B129" t="s">
        <v>784</v>
      </c>
      <c r="D129">
        <f t="shared" si="40"/>
        <v>83.147183300063034</v>
      </c>
      <c r="E129">
        <f t="shared" si="45"/>
        <v>4.0634920634920633</v>
      </c>
      <c r="F129">
        <f t="shared" si="43"/>
        <v>28.444444444444443</v>
      </c>
      <c r="G129" t="str">
        <f t="shared" si="41"/>
        <v/>
      </c>
      <c r="H129" t="str">
        <f t="shared" si="42"/>
        <v/>
      </c>
    </row>
    <row r="130" spans="1:8">
      <c r="A130">
        <f t="shared" si="44"/>
        <v>127</v>
      </c>
      <c r="B130" t="s">
        <v>785</v>
      </c>
      <c r="D130">
        <f t="shared" si="40"/>
        <v>54.320161254441089</v>
      </c>
      <c r="E130">
        <f t="shared" si="45"/>
        <v>4.0314960629921259</v>
      </c>
      <c r="F130">
        <f t="shared" si="43"/>
        <v>28.220472440944881</v>
      </c>
      <c r="G130" t="str">
        <f t="shared" si="41"/>
        <v/>
      </c>
      <c r="H130" t="str">
        <f t="shared" si="42"/>
        <v/>
      </c>
    </row>
    <row r="131" spans="1:8">
      <c r="A131">
        <f t="shared" si="44"/>
        <v>128</v>
      </c>
      <c r="B131" t="s">
        <v>786</v>
      </c>
      <c r="D131">
        <f t="shared" si="40"/>
        <v>158.11388300841898</v>
      </c>
      <c r="E131">
        <f t="shared" si="45"/>
        <v>4</v>
      </c>
      <c r="F131">
        <f t="shared" si="43"/>
        <v>28</v>
      </c>
      <c r="G131" t="str">
        <f t="shared" si="41"/>
        <v/>
      </c>
      <c r="H131" t="str">
        <f t="shared" si="42"/>
        <v/>
      </c>
    </row>
    <row r="132" spans="1:8">
      <c r="A132">
        <f t="shared" si="44"/>
        <v>129</v>
      </c>
      <c r="B132" t="s">
        <v>787</v>
      </c>
      <c r="D132">
        <f t="shared" si="40"/>
        <v>95.368106341861946</v>
      </c>
      <c r="E132">
        <f t="shared" si="45"/>
        <v>3.9689922480620154</v>
      </c>
      <c r="F132">
        <f t="shared" si="43"/>
        <v>27.782945736434108</v>
      </c>
      <c r="G132" t="str">
        <f t="shared" si="41"/>
        <v/>
      </c>
      <c r="H132" t="str">
        <f t="shared" si="42"/>
        <v/>
      </c>
    </row>
    <row r="133" spans="1:8">
      <c r="A133">
        <f t="shared" si="44"/>
        <v>130</v>
      </c>
      <c r="B133" t="s">
        <v>788</v>
      </c>
      <c r="D133">
        <f t="shared" ref="D133:D196" si="46">IMABS(B133)</f>
        <v>112.67592071833833</v>
      </c>
      <c r="E133">
        <f t="shared" si="45"/>
        <v>3.9384615384615387</v>
      </c>
      <c r="F133">
        <f t="shared" si="43"/>
        <v>27.569230769230771</v>
      </c>
      <c r="G133" t="str">
        <f t="shared" ref="G133:G196" si="47">IF(D133&gt;350,"350超","")</f>
        <v/>
      </c>
      <c r="H133" t="str">
        <f t="shared" ref="H133:H196" si="48">IF(D133&gt;300,"300超","")</f>
        <v/>
      </c>
    </row>
    <row r="134" spans="1:8">
      <c r="A134">
        <f t="shared" si="44"/>
        <v>131</v>
      </c>
      <c r="B134" t="s">
        <v>789</v>
      </c>
      <c r="D134">
        <f t="shared" si="46"/>
        <v>53.019963258892496</v>
      </c>
      <c r="E134">
        <f t="shared" si="45"/>
        <v>3.9083969465648853</v>
      </c>
      <c r="F134">
        <f t="shared" ref="F134:F197" si="49">+$F$4/A134</f>
        <v>27.358778625954198</v>
      </c>
      <c r="G134" t="str">
        <f t="shared" si="47"/>
        <v/>
      </c>
      <c r="H134" t="str">
        <f t="shared" si="48"/>
        <v/>
      </c>
    </row>
    <row r="135" spans="1:8">
      <c r="A135">
        <f t="shared" si="44"/>
        <v>132</v>
      </c>
      <c r="B135" t="s">
        <v>790</v>
      </c>
      <c r="D135">
        <f t="shared" si="46"/>
        <v>78.698163243178541</v>
      </c>
      <c r="E135">
        <f t="shared" si="45"/>
        <v>3.8787878787878789</v>
      </c>
      <c r="F135">
        <f t="shared" si="49"/>
        <v>27.151515151515152</v>
      </c>
      <c r="G135" t="str">
        <f t="shared" si="47"/>
        <v/>
      </c>
      <c r="H135" t="str">
        <f t="shared" si="48"/>
        <v/>
      </c>
    </row>
    <row r="136" spans="1:8">
      <c r="A136">
        <f t="shared" ref="A136:A199" si="50">+A135+1</f>
        <v>133</v>
      </c>
      <c r="B136" t="s">
        <v>791</v>
      </c>
      <c r="D136">
        <f t="shared" si="46"/>
        <v>88.175965825797931</v>
      </c>
      <c r="E136">
        <f t="shared" ref="E136:E199" si="51">+$E$4/A136</f>
        <v>3.8496240601503757</v>
      </c>
      <c r="F136">
        <f t="shared" si="49"/>
        <v>26.94736842105263</v>
      </c>
      <c r="G136" t="str">
        <f t="shared" si="47"/>
        <v/>
      </c>
      <c r="H136" t="str">
        <f t="shared" si="48"/>
        <v/>
      </c>
    </row>
    <row r="137" spans="1:8">
      <c r="A137">
        <f t="shared" si="50"/>
        <v>134</v>
      </c>
      <c r="B137" t="s">
        <v>792</v>
      </c>
      <c r="D137">
        <f t="shared" si="46"/>
        <v>73.4232099795164</v>
      </c>
      <c r="E137">
        <f t="shared" si="51"/>
        <v>3.8208955223880596</v>
      </c>
      <c r="F137">
        <f t="shared" si="49"/>
        <v>26.746268656716417</v>
      </c>
      <c r="G137" t="str">
        <f t="shared" si="47"/>
        <v/>
      </c>
      <c r="H137" t="str">
        <f t="shared" si="48"/>
        <v/>
      </c>
    </row>
    <row r="138" spans="1:8">
      <c r="A138">
        <f t="shared" si="50"/>
        <v>135</v>
      </c>
      <c r="B138" t="s">
        <v>793</v>
      </c>
      <c r="D138">
        <f t="shared" si="46"/>
        <v>127.03590717734359</v>
      </c>
      <c r="E138">
        <f t="shared" si="51"/>
        <v>3.7925925925925927</v>
      </c>
      <c r="F138">
        <f t="shared" si="49"/>
        <v>26.548148148148147</v>
      </c>
      <c r="G138" t="str">
        <f t="shared" si="47"/>
        <v/>
      </c>
      <c r="H138" t="str">
        <f t="shared" si="48"/>
        <v/>
      </c>
    </row>
    <row r="139" spans="1:8">
      <c r="A139">
        <f t="shared" si="50"/>
        <v>136</v>
      </c>
      <c r="B139" t="s">
        <v>794</v>
      </c>
      <c r="D139">
        <f t="shared" si="46"/>
        <v>43.236462113566148</v>
      </c>
      <c r="E139">
        <f t="shared" si="51"/>
        <v>3.7647058823529411</v>
      </c>
      <c r="F139">
        <f t="shared" si="49"/>
        <v>26.352941176470587</v>
      </c>
      <c r="G139" t="str">
        <f t="shared" si="47"/>
        <v/>
      </c>
      <c r="H139" t="str">
        <f t="shared" si="48"/>
        <v/>
      </c>
    </row>
    <row r="140" spans="1:8">
      <c r="A140">
        <f t="shared" si="50"/>
        <v>137</v>
      </c>
      <c r="B140" t="s">
        <v>795</v>
      </c>
      <c r="D140">
        <f t="shared" si="46"/>
        <v>161.30527235773675</v>
      </c>
      <c r="E140">
        <f t="shared" si="51"/>
        <v>3.7372262773722627</v>
      </c>
      <c r="F140">
        <f t="shared" si="49"/>
        <v>26.160583941605839</v>
      </c>
      <c r="G140" t="str">
        <f t="shared" si="47"/>
        <v/>
      </c>
      <c r="H140" t="str">
        <f t="shared" si="48"/>
        <v/>
      </c>
    </row>
    <row r="141" spans="1:8">
      <c r="A141">
        <f t="shared" si="50"/>
        <v>138</v>
      </c>
      <c r="B141" t="s">
        <v>796</v>
      </c>
      <c r="D141">
        <f t="shared" si="46"/>
        <v>98.651394477489433</v>
      </c>
      <c r="E141">
        <f t="shared" si="51"/>
        <v>3.7101449275362319</v>
      </c>
      <c r="F141">
        <f t="shared" si="49"/>
        <v>25.971014492753625</v>
      </c>
      <c r="G141" t="str">
        <f t="shared" si="47"/>
        <v/>
      </c>
      <c r="H141" t="str">
        <f t="shared" si="48"/>
        <v/>
      </c>
    </row>
    <row r="142" spans="1:8">
      <c r="A142">
        <f t="shared" si="50"/>
        <v>139</v>
      </c>
      <c r="B142" t="s">
        <v>797</v>
      </c>
      <c r="D142">
        <f t="shared" si="46"/>
        <v>72.849475684100469</v>
      </c>
      <c r="E142">
        <f t="shared" si="51"/>
        <v>3.6834532374100721</v>
      </c>
      <c r="F142">
        <f t="shared" si="49"/>
        <v>25.784172661870503</v>
      </c>
      <c r="G142" t="str">
        <f t="shared" si="47"/>
        <v/>
      </c>
      <c r="H142" t="str">
        <f t="shared" si="48"/>
        <v/>
      </c>
    </row>
    <row r="143" spans="1:8">
      <c r="A143">
        <f t="shared" si="50"/>
        <v>140</v>
      </c>
      <c r="B143" t="s">
        <v>798</v>
      </c>
      <c r="D143">
        <f t="shared" si="46"/>
        <v>132.717967547054</v>
      </c>
      <c r="E143">
        <f t="shared" si="51"/>
        <v>3.657142857142857</v>
      </c>
      <c r="F143">
        <f t="shared" si="49"/>
        <v>25.6</v>
      </c>
      <c r="G143" t="str">
        <f t="shared" si="47"/>
        <v/>
      </c>
      <c r="H143" t="str">
        <f t="shared" si="48"/>
        <v/>
      </c>
    </row>
    <row r="144" spans="1:8">
      <c r="A144">
        <f t="shared" si="50"/>
        <v>141</v>
      </c>
      <c r="B144" t="s">
        <v>799</v>
      </c>
      <c r="D144">
        <f t="shared" si="46"/>
        <v>66.079772049774206</v>
      </c>
      <c r="E144">
        <f t="shared" si="51"/>
        <v>3.6312056737588652</v>
      </c>
      <c r="F144">
        <f t="shared" si="49"/>
        <v>25.418439716312058</v>
      </c>
      <c r="G144" t="str">
        <f t="shared" si="47"/>
        <v/>
      </c>
      <c r="H144" t="str">
        <f t="shared" si="48"/>
        <v/>
      </c>
    </row>
    <row r="145" spans="1:8">
      <c r="A145">
        <f t="shared" si="50"/>
        <v>142</v>
      </c>
      <c r="B145" t="s">
        <v>800</v>
      </c>
      <c r="D145">
        <f t="shared" si="46"/>
        <v>83.518511843909181</v>
      </c>
      <c r="E145">
        <f t="shared" si="51"/>
        <v>3.6056338028169015</v>
      </c>
      <c r="F145">
        <f t="shared" si="49"/>
        <v>25.239436619718308</v>
      </c>
      <c r="G145" t="str">
        <f t="shared" si="47"/>
        <v/>
      </c>
      <c r="H145" t="str">
        <f t="shared" si="48"/>
        <v/>
      </c>
    </row>
    <row r="146" spans="1:8">
      <c r="A146">
        <f t="shared" si="50"/>
        <v>143</v>
      </c>
      <c r="B146" t="s">
        <v>801</v>
      </c>
      <c r="D146">
        <f t="shared" si="46"/>
        <v>61.151055507660601</v>
      </c>
      <c r="E146">
        <f t="shared" si="51"/>
        <v>3.5804195804195804</v>
      </c>
      <c r="F146">
        <f t="shared" si="49"/>
        <v>25.062937062937063</v>
      </c>
      <c r="G146" t="str">
        <f t="shared" si="47"/>
        <v/>
      </c>
      <c r="H146" t="str">
        <f t="shared" si="48"/>
        <v/>
      </c>
    </row>
    <row r="147" spans="1:8">
      <c r="A147">
        <f t="shared" si="50"/>
        <v>144</v>
      </c>
      <c r="B147" t="s">
        <v>802</v>
      </c>
      <c r="D147">
        <f t="shared" si="46"/>
        <v>100.2819256210292</v>
      </c>
      <c r="E147">
        <f t="shared" si="51"/>
        <v>3.5555555555555554</v>
      </c>
      <c r="F147">
        <f t="shared" si="49"/>
        <v>24.888888888888889</v>
      </c>
      <c r="G147" t="str">
        <f t="shared" si="47"/>
        <v/>
      </c>
      <c r="H147" t="str">
        <f t="shared" si="48"/>
        <v/>
      </c>
    </row>
    <row r="148" spans="1:8">
      <c r="A148">
        <f t="shared" si="50"/>
        <v>145</v>
      </c>
      <c r="B148" t="s">
        <v>803</v>
      </c>
      <c r="D148">
        <f t="shared" si="46"/>
        <v>57.423777303635298</v>
      </c>
      <c r="E148">
        <f t="shared" si="51"/>
        <v>3.5310344827586206</v>
      </c>
      <c r="F148">
        <f t="shared" si="49"/>
        <v>24.717241379310344</v>
      </c>
      <c r="G148" t="str">
        <f t="shared" si="47"/>
        <v/>
      </c>
      <c r="H148" t="str">
        <f t="shared" si="48"/>
        <v/>
      </c>
    </row>
    <row r="149" spans="1:8">
      <c r="A149">
        <f t="shared" si="50"/>
        <v>146</v>
      </c>
      <c r="B149" t="s">
        <v>804</v>
      </c>
      <c r="D149">
        <f t="shared" si="46"/>
        <v>68.788003624565789</v>
      </c>
      <c r="E149">
        <f t="shared" si="51"/>
        <v>3.506849315068493</v>
      </c>
      <c r="F149">
        <f t="shared" si="49"/>
        <v>24.547945205479451</v>
      </c>
      <c r="G149" t="str">
        <f t="shared" si="47"/>
        <v/>
      </c>
      <c r="H149" t="str">
        <f t="shared" si="48"/>
        <v/>
      </c>
    </row>
    <row r="150" spans="1:8">
      <c r="A150">
        <f t="shared" si="50"/>
        <v>147</v>
      </c>
      <c r="B150" t="s">
        <v>805</v>
      </c>
      <c r="D150">
        <f t="shared" si="46"/>
        <v>195.90800511801697</v>
      </c>
      <c r="E150">
        <f t="shared" si="51"/>
        <v>3.4829931972789114</v>
      </c>
      <c r="F150">
        <f t="shared" si="49"/>
        <v>24.38095238095238</v>
      </c>
      <c r="G150" t="str">
        <f t="shared" si="47"/>
        <v/>
      </c>
      <c r="H150" t="str">
        <f t="shared" si="48"/>
        <v/>
      </c>
    </row>
    <row r="151" spans="1:8">
      <c r="A151">
        <f t="shared" si="50"/>
        <v>148</v>
      </c>
      <c r="B151" t="s">
        <v>806</v>
      </c>
      <c r="D151">
        <f t="shared" si="46"/>
        <v>188.82969685879488</v>
      </c>
      <c r="E151">
        <f t="shared" si="51"/>
        <v>3.4594594594594597</v>
      </c>
      <c r="F151">
        <f t="shared" si="49"/>
        <v>24.216216216216218</v>
      </c>
      <c r="G151" t="str">
        <f t="shared" si="47"/>
        <v/>
      </c>
      <c r="H151" t="str">
        <f t="shared" si="48"/>
        <v/>
      </c>
    </row>
    <row r="152" spans="1:8">
      <c r="A152">
        <f t="shared" si="50"/>
        <v>149</v>
      </c>
      <c r="B152" t="s">
        <v>807</v>
      </c>
      <c r="D152">
        <f t="shared" si="46"/>
        <v>31.990465768090374</v>
      </c>
      <c r="E152">
        <f t="shared" si="51"/>
        <v>3.436241610738255</v>
      </c>
      <c r="F152">
        <f t="shared" si="49"/>
        <v>24.053691275167786</v>
      </c>
      <c r="G152" t="str">
        <f t="shared" si="47"/>
        <v/>
      </c>
      <c r="H152" t="str">
        <f t="shared" si="48"/>
        <v/>
      </c>
    </row>
    <row r="153" spans="1:8">
      <c r="A153">
        <f t="shared" si="50"/>
        <v>150</v>
      </c>
      <c r="B153" t="s">
        <v>808</v>
      </c>
      <c r="D153">
        <f t="shared" si="46"/>
        <v>64.113640352959251</v>
      </c>
      <c r="E153">
        <f t="shared" si="51"/>
        <v>3.4133333333333336</v>
      </c>
      <c r="F153">
        <f t="shared" si="49"/>
        <v>23.893333333333334</v>
      </c>
      <c r="G153" t="str">
        <f t="shared" si="47"/>
        <v/>
      </c>
      <c r="H153" t="str">
        <f t="shared" si="48"/>
        <v/>
      </c>
    </row>
    <row r="154" spans="1:8">
      <c r="A154">
        <f t="shared" si="50"/>
        <v>151</v>
      </c>
      <c r="B154" t="s">
        <v>809</v>
      </c>
      <c r="D154">
        <f t="shared" si="46"/>
        <v>64.567799566725355</v>
      </c>
      <c r="E154">
        <f t="shared" si="51"/>
        <v>3.3907284768211921</v>
      </c>
      <c r="F154">
        <f t="shared" si="49"/>
        <v>23.735099337748345</v>
      </c>
      <c r="G154" t="str">
        <f t="shared" si="47"/>
        <v/>
      </c>
      <c r="H154" t="str">
        <f t="shared" si="48"/>
        <v/>
      </c>
    </row>
    <row r="155" spans="1:8">
      <c r="A155">
        <f t="shared" si="50"/>
        <v>152</v>
      </c>
      <c r="B155" t="s">
        <v>810</v>
      </c>
      <c r="D155">
        <f t="shared" si="46"/>
        <v>67.032831390694156</v>
      </c>
      <c r="E155">
        <f t="shared" si="51"/>
        <v>3.3684210526315788</v>
      </c>
      <c r="F155">
        <f t="shared" si="49"/>
        <v>23.578947368421051</v>
      </c>
      <c r="G155" t="str">
        <f t="shared" si="47"/>
        <v/>
      </c>
      <c r="H155" t="str">
        <f t="shared" si="48"/>
        <v/>
      </c>
    </row>
    <row r="156" spans="1:8">
      <c r="A156">
        <f t="shared" si="50"/>
        <v>153</v>
      </c>
      <c r="B156" t="s">
        <v>811</v>
      </c>
      <c r="D156">
        <f t="shared" si="46"/>
        <v>14.470351325007256</v>
      </c>
      <c r="E156">
        <f t="shared" si="51"/>
        <v>3.34640522875817</v>
      </c>
      <c r="F156">
        <f t="shared" si="49"/>
        <v>23.424836601307188</v>
      </c>
      <c r="G156" t="str">
        <f t="shared" si="47"/>
        <v/>
      </c>
      <c r="H156" t="str">
        <f t="shared" si="48"/>
        <v/>
      </c>
    </row>
    <row r="157" spans="1:8">
      <c r="A157">
        <f t="shared" si="50"/>
        <v>154</v>
      </c>
      <c r="B157" t="s">
        <v>812</v>
      </c>
      <c r="D157">
        <f t="shared" si="46"/>
        <v>65.699087627787847</v>
      </c>
      <c r="E157">
        <f t="shared" si="51"/>
        <v>3.3246753246753249</v>
      </c>
      <c r="F157">
        <f t="shared" si="49"/>
        <v>23.272727272727273</v>
      </c>
      <c r="G157" t="str">
        <f t="shared" si="47"/>
        <v/>
      </c>
      <c r="H157" t="str">
        <f t="shared" si="48"/>
        <v/>
      </c>
    </row>
    <row r="158" spans="1:8">
      <c r="A158">
        <f t="shared" si="50"/>
        <v>155</v>
      </c>
      <c r="B158" t="s">
        <v>813</v>
      </c>
      <c r="D158">
        <f t="shared" si="46"/>
        <v>48.564635195709513</v>
      </c>
      <c r="E158">
        <f t="shared" si="51"/>
        <v>3.3032258064516129</v>
      </c>
      <c r="F158">
        <f t="shared" si="49"/>
        <v>23.122580645161289</v>
      </c>
      <c r="G158" t="str">
        <f t="shared" si="47"/>
        <v/>
      </c>
      <c r="H158" t="str">
        <f t="shared" si="48"/>
        <v/>
      </c>
    </row>
    <row r="159" spans="1:8">
      <c r="A159">
        <f t="shared" si="50"/>
        <v>156</v>
      </c>
      <c r="B159" t="s">
        <v>814</v>
      </c>
      <c r="D159">
        <f t="shared" si="46"/>
        <v>88.60168759122277</v>
      </c>
      <c r="E159">
        <f t="shared" si="51"/>
        <v>3.2820512820512819</v>
      </c>
      <c r="F159">
        <f t="shared" si="49"/>
        <v>22.974358974358974</v>
      </c>
      <c r="G159" t="str">
        <f t="shared" si="47"/>
        <v/>
      </c>
      <c r="H159" t="str">
        <f t="shared" si="48"/>
        <v/>
      </c>
    </row>
    <row r="160" spans="1:8">
      <c r="A160">
        <f t="shared" si="50"/>
        <v>157</v>
      </c>
      <c r="B160" t="s">
        <v>815</v>
      </c>
      <c r="D160">
        <f t="shared" si="46"/>
        <v>106.99314108602586</v>
      </c>
      <c r="E160">
        <f t="shared" si="51"/>
        <v>3.2611464968152868</v>
      </c>
      <c r="F160">
        <f t="shared" si="49"/>
        <v>22.828025477707005</v>
      </c>
      <c r="G160" t="str">
        <f t="shared" si="47"/>
        <v/>
      </c>
      <c r="H160" t="str">
        <f t="shared" si="48"/>
        <v/>
      </c>
    </row>
    <row r="161" spans="1:8">
      <c r="A161">
        <f t="shared" si="50"/>
        <v>158</v>
      </c>
      <c r="B161" t="s">
        <v>816</v>
      </c>
      <c r="D161">
        <f t="shared" si="46"/>
        <v>156.41829350595651</v>
      </c>
      <c r="E161">
        <f t="shared" si="51"/>
        <v>3.240506329113924</v>
      </c>
      <c r="F161">
        <f t="shared" si="49"/>
        <v>22.683544303797468</v>
      </c>
      <c r="G161" t="str">
        <f t="shared" si="47"/>
        <v/>
      </c>
      <c r="H161" t="str">
        <f t="shared" si="48"/>
        <v/>
      </c>
    </row>
    <row r="162" spans="1:8">
      <c r="A162">
        <f t="shared" si="50"/>
        <v>159</v>
      </c>
      <c r="B162" t="s">
        <v>817</v>
      </c>
      <c r="D162">
        <f t="shared" si="46"/>
        <v>45.26875412794552</v>
      </c>
      <c r="E162">
        <f t="shared" si="51"/>
        <v>3.2201257861635222</v>
      </c>
      <c r="F162">
        <f t="shared" si="49"/>
        <v>22.540880503144653</v>
      </c>
      <c r="G162" t="str">
        <f t="shared" si="47"/>
        <v/>
      </c>
      <c r="H162" t="str">
        <f t="shared" si="48"/>
        <v/>
      </c>
    </row>
    <row r="163" spans="1:8">
      <c r="A163">
        <f t="shared" si="50"/>
        <v>160</v>
      </c>
      <c r="B163" t="s">
        <v>818</v>
      </c>
      <c r="D163">
        <f t="shared" si="46"/>
        <v>104.8772173951851</v>
      </c>
      <c r="E163">
        <f t="shared" si="51"/>
        <v>3.2</v>
      </c>
      <c r="F163">
        <f t="shared" si="49"/>
        <v>22.4</v>
      </c>
      <c r="G163" t="str">
        <f t="shared" si="47"/>
        <v/>
      </c>
      <c r="H163" t="str">
        <f t="shared" si="48"/>
        <v/>
      </c>
    </row>
    <row r="164" spans="1:8">
      <c r="A164">
        <f t="shared" si="50"/>
        <v>161</v>
      </c>
      <c r="B164" t="s">
        <v>819</v>
      </c>
      <c r="D164">
        <f t="shared" si="46"/>
        <v>34.73095029985469</v>
      </c>
      <c r="E164">
        <f t="shared" si="51"/>
        <v>3.1801242236024843</v>
      </c>
      <c r="F164">
        <f t="shared" si="49"/>
        <v>22.260869565217391</v>
      </c>
      <c r="G164" t="str">
        <f t="shared" si="47"/>
        <v/>
      </c>
      <c r="H164" t="str">
        <f t="shared" si="48"/>
        <v/>
      </c>
    </row>
    <row r="165" spans="1:8">
      <c r="A165">
        <f t="shared" si="50"/>
        <v>162</v>
      </c>
      <c r="B165" t="s">
        <v>820</v>
      </c>
      <c r="D165">
        <f t="shared" si="46"/>
        <v>55.160324714657293</v>
      </c>
      <c r="E165">
        <f t="shared" si="51"/>
        <v>3.1604938271604937</v>
      </c>
      <c r="F165">
        <f t="shared" si="49"/>
        <v>22.123456790123456</v>
      </c>
      <c r="G165" t="str">
        <f t="shared" si="47"/>
        <v/>
      </c>
      <c r="H165" t="str">
        <f t="shared" si="48"/>
        <v/>
      </c>
    </row>
    <row r="166" spans="1:8">
      <c r="A166">
        <f t="shared" si="50"/>
        <v>163</v>
      </c>
      <c r="B166" t="s">
        <v>821</v>
      </c>
      <c r="D166">
        <f t="shared" si="46"/>
        <v>43.809013265838004</v>
      </c>
      <c r="E166">
        <f t="shared" si="51"/>
        <v>3.1411042944785277</v>
      </c>
      <c r="F166">
        <f t="shared" si="49"/>
        <v>21.987730061349694</v>
      </c>
      <c r="G166" t="str">
        <f t="shared" si="47"/>
        <v/>
      </c>
      <c r="H166" t="str">
        <f t="shared" si="48"/>
        <v/>
      </c>
    </row>
    <row r="167" spans="1:8">
      <c r="A167">
        <f t="shared" si="50"/>
        <v>164</v>
      </c>
      <c r="B167" t="s">
        <v>822</v>
      </c>
      <c r="D167">
        <f t="shared" si="46"/>
        <v>36.462408662635987</v>
      </c>
      <c r="E167">
        <f t="shared" si="51"/>
        <v>3.1219512195121952</v>
      </c>
      <c r="F167">
        <f t="shared" si="49"/>
        <v>21.853658536585368</v>
      </c>
      <c r="G167" t="str">
        <f t="shared" si="47"/>
        <v/>
      </c>
      <c r="H167" t="str">
        <f t="shared" si="48"/>
        <v/>
      </c>
    </row>
    <row r="168" spans="1:8">
      <c r="A168">
        <f t="shared" si="50"/>
        <v>165</v>
      </c>
      <c r="B168" t="s">
        <v>823</v>
      </c>
      <c r="D168">
        <f t="shared" si="46"/>
        <v>85.208365692819768</v>
      </c>
      <c r="E168">
        <f t="shared" si="51"/>
        <v>3.103030303030303</v>
      </c>
      <c r="F168">
        <f t="shared" si="49"/>
        <v>21.721212121212123</v>
      </c>
      <c r="G168" t="str">
        <f t="shared" si="47"/>
        <v/>
      </c>
      <c r="H168" t="str">
        <f t="shared" si="48"/>
        <v/>
      </c>
    </row>
    <row r="169" spans="1:8">
      <c r="A169">
        <f t="shared" si="50"/>
        <v>166</v>
      </c>
      <c r="B169" t="s">
        <v>824</v>
      </c>
      <c r="D169">
        <f t="shared" si="46"/>
        <v>45.671454210787942</v>
      </c>
      <c r="E169">
        <f t="shared" si="51"/>
        <v>3.0843373493975905</v>
      </c>
      <c r="F169">
        <f t="shared" si="49"/>
        <v>21.590361445783131</v>
      </c>
      <c r="G169" t="str">
        <f t="shared" si="47"/>
        <v/>
      </c>
      <c r="H169" t="str">
        <f t="shared" si="48"/>
        <v/>
      </c>
    </row>
    <row r="170" spans="1:8">
      <c r="A170">
        <f t="shared" si="50"/>
        <v>167</v>
      </c>
      <c r="B170" t="s">
        <v>825</v>
      </c>
      <c r="D170">
        <f t="shared" si="46"/>
        <v>127.30009295677631</v>
      </c>
      <c r="E170">
        <f t="shared" si="51"/>
        <v>3.0658682634730541</v>
      </c>
      <c r="F170">
        <f t="shared" si="49"/>
        <v>21.461077844311376</v>
      </c>
      <c r="G170" t="str">
        <f t="shared" si="47"/>
        <v/>
      </c>
      <c r="H170" t="str">
        <f t="shared" si="48"/>
        <v/>
      </c>
    </row>
    <row r="171" spans="1:8">
      <c r="A171">
        <f t="shared" si="50"/>
        <v>168</v>
      </c>
      <c r="B171" t="s">
        <v>826</v>
      </c>
      <c r="D171">
        <f t="shared" si="46"/>
        <v>71.708302735318227</v>
      </c>
      <c r="E171">
        <f t="shared" si="51"/>
        <v>3.0476190476190474</v>
      </c>
      <c r="F171">
        <f t="shared" si="49"/>
        <v>21.333333333333332</v>
      </c>
      <c r="G171" t="str">
        <f t="shared" si="47"/>
        <v/>
      </c>
      <c r="H171" t="str">
        <f t="shared" si="48"/>
        <v/>
      </c>
    </row>
    <row r="172" spans="1:8">
      <c r="A172">
        <f t="shared" si="50"/>
        <v>169</v>
      </c>
      <c r="B172" t="s">
        <v>827</v>
      </c>
      <c r="D172">
        <f t="shared" si="46"/>
        <v>37.671904080286197</v>
      </c>
      <c r="E172">
        <f t="shared" si="51"/>
        <v>3.029585798816568</v>
      </c>
      <c r="F172">
        <f t="shared" si="49"/>
        <v>21.207100591715978</v>
      </c>
      <c r="G172" t="str">
        <f t="shared" si="47"/>
        <v/>
      </c>
      <c r="H172" t="str">
        <f t="shared" si="48"/>
        <v/>
      </c>
    </row>
    <row r="173" spans="1:8">
      <c r="A173">
        <f t="shared" si="50"/>
        <v>170</v>
      </c>
      <c r="B173" t="s">
        <v>828</v>
      </c>
      <c r="D173">
        <f t="shared" si="46"/>
        <v>67.341037474135064</v>
      </c>
      <c r="E173">
        <f t="shared" si="51"/>
        <v>3.0117647058823529</v>
      </c>
      <c r="F173">
        <f t="shared" si="49"/>
        <v>21.08235294117647</v>
      </c>
      <c r="G173" t="str">
        <f t="shared" si="47"/>
        <v/>
      </c>
      <c r="H173" t="str">
        <f t="shared" si="48"/>
        <v/>
      </c>
    </row>
    <row r="174" spans="1:8">
      <c r="A174">
        <f t="shared" si="50"/>
        <v>171</v>
      </c>
      <c r="B174" t="s">
        <v>829</v>
      </c>
      <c r="D174">
        <f t="shared" si="46"/>
        <v>112.13608465424579</v>
      </c>
      <c r="E174">
        <f t="shared" si="51"/>
        <v>2.9941520467836256</v>
      </c>
      <c r="F174">
        <f t="shared" si="49"/>
        <v>20.959064327485379</v>
      </c>
      <c r="G174" t="str">
        <f t="shared" si="47"/>
        <v/>
      </c>
      <c r="H174" t="str">
        <f t="shared" si="48"/>
        <v/>
      </c>
    </row>
    <row r="175" spans="1:8">
      <c r="A175">
        <f t="shared" si="50"/>
        <v>172</v>
      </c>
      <c r="B175" t="s">
        <v>830</v>
      </c>
      <c r="D175">
        <f t="shared" si="46"/>
        <v>103.67543733124127</v>
      </c>
      <c r="E175">
        <f t="shared" si="51"/>
        <v>2.9767441860465116</v>
      </c>
      <c r="F175">
        <f t="shared" si="49"/>
        <v>20.837209302325583</v>
      </c>
      <c r="G175" t="str">
        <f t="shared" si="47"/>
        <v/>
      </c>
      <c r="H175" t="str">
        <f t="shared" si="48"/>
        <v/>
      </c>
    </row>
    <row r="176" spans="1:8">
      <c r="A176">
        <f t="shared" si="50"/>
        <v>173</v>
      </c>
      <c r="B176" t="s">
        <v>831</v>
      </c>
      <c r="D176">
        <f t="shared" si="46"/>
        <v>105.8254036419146</v>
      </c>
      <c r="E176">
        <f t="shared" si="51"/>
        <v>2.9595375722543351</v>
      </c>
      <c r="F176">
        <f t="shared" si="49"/>
        <v>20.716763005780347</v>
      </c>
      <c r="G176" t="str">
        <f t="shared" si="47"/>
        <v/>
      </c>
      <c r="H176" t="str">
        <f t="shared" si="48"/>
        <v/>
      </c>
    </row>
    <row r="177" spans="1:8">
      <c r="A177">
        <f t="shared" si="50"/>
        <v>174</v>
      </c>
      <c r="B177" t="s">
        <v>832</v>
      </c>
      <c r="D177">
        <f t="shared" si="46"/>
        <v>51.172893340966667</v>
      </c>
      <c r="E177">
        <f t="shared" si="51"/>
        <v>2.9425287356321839</v>
      </c>
      <c r="F177">
        <f t="shared" si="49"/>
        <v>20.597701149425287</v>
      </c>
      <c r="G177" t="str">
        <f t="shared" si="47"/>
        <v/>
      </c>
      <c r="H177" t="str">
        <f t="shared" si="48"/>
        <v/>
      </c>
    </row>
    <row r="178" spans="1:8">
      <c r="A178">
        <f t="shared" si="50"/>
        <v>175</v>
      </c>
      <c r="B178" t="s">
        <v>833</v>
      </c>
      <c r="D178">
        <f t="shared" si="46"/>
        <v>67.114712555631556</v>
      </c>
      <c r="E178">
        <f t="shared" si="51"/>
        <v>2.9257142857142857</v>
      </c>
      <c r="F178">
        <f t="shared" si="49"/>
        <v>20.48</v>
      </c>
      <c r="G178" t="str">
        <f t="shared" si="47"/>
        <v/>
      </c>
      <c r="H178" t="str">
        <f t="shared" si="48"/>
        <v/>
      </c>
    </row>
    <row r="179" spans="1:8">
      <c r="A179">
        <f t="shared" si="50"/>
        <v>176</v>
      </c>
      <c r="B179" t="s">
        <v>834</v>
      </c>
      <c r="D179">
        <f t="shared" si="46"/>
        <v>154.52908827700773</v>
      </c>
      <c r="E179">
        <f t="shared" si="51"/>
        <v>2.9090909090909092</v>
      </c>
      <c r="F179">
        <f t="shared" si="49"/>
        <v>20.363636363636363</v>
      </c>
      <c r="G179" t="str">
        <f t="shared" si="47"/>
        <v/>
      </c>
      <c r="H179" t="str">
        <f t="shared" si="48"/>
        <v/>
      </c>
    </row>
    <row r="180" spans="1:8">
      <c r="A180">
        <f t="shared" si="50"/>
        <v>177</v>
      </c>
      <c r="B180" t="s">
        <v>835</v>
      </c>
      <c r="D180">
        <f t="shared" si="46"/>
        <v>272.40258445285195</v>
      </c>
      <c r="E180">
        <f t="shared" si="51"/>
        <v>2.8926553672316384</v>
      </c>
      <c r="F180">
        <f t="shared" si="49"/>
        <v>20.248587570621471</v>
      </c>
      <c r="G180" t="str">
        <f t="shared" si="47"/>
        <v/>
      </c>
      <c r="H180" t="str">
        <f t="shared" si="48"/>
        <v/>
      </c>
    </row>
    <row r="181" spans="1:8">
      <c r="A181">
        <f t="shared" si="50"/>
        <v>178</v>
      </c>
      <c r="B181" t="s">
        <v>836</v>
      </c>
      <c r="D181">
        <f t="shared" si="46"/>
        <v>139.03257477368402</v>
      </c>
      <c r="E181">
        <f t="shared" si="51"/>
        <v>2.8764044943820224</v>
      </c>
      <c r="F181">
        <f t="shared" si="49"/>
        <v>20.134831460674157</v>
      </c>
      <c r="G181" t="str">
        <f t="shared" si="47"/>
        <v/>
      </c>
      <c r="H181" t="str">
        <f t="shared" si="48"/>
        <v/>
      </c>
    </row>
    <row r="182" spans="1:8">
      <c r="A182">
        <f t="shared" si="50"/>
        <v>179</v>
      </c>
      <c r="B182" t="s">
        <v>837</v>
      </c>
      <c r="D182">
        <f t="shared" si="46"/>
        <v>131.31855093924341</v>
      </c>
      <c r="E182">
        <f t="shared" si="51"/>
        <v>2.8603351955307263</v>
      </c>
      <c r="F182">
        <f t="shared" si="49"/>
        <v>20.022346368715084</v>
      </c>
      <c r="G182" t="str">
        <f t="shared" si="47"/>
        <v/>
      </c>
      <c r="H182" t="str">
        <f t="shared" si="48"/>
        <v/>
      </c>
    </row>
    <row r="183" spans="1:8">
      <c r="A183">
        <f t="shared" si="50"/>
        <v>180</v>
      </c>
      <c r="B183" t="s">
        <v>838</v>
      </c>
      <c r="D183">
        <f t="shared" si="46"/>
        <v>119.97106664573917</v>
      </c>
      <c r="E183">
        <f t="shared" si="51"/>
        <v>2.8444444444444446</v>
      </c>
      <c r="F183">
        <f t="shared" si="49"/>
        <v>19.911111111111111</v>
      </c>
      <c r="G183" t="str">
        <f t="shared" si="47"/>
        <v/>
      </c>
      <c r="H183" t="str">
        <f t="shared" si="48"/>
        <v/>
      </c>
    </row>
    <row r="184" spans="1:8">
      <c r="A184">
        <f t="shared" si="50"/>
        <v>181</v>
      </c>
      <c r="B184" t="s">
        <v>839</v>
      </c>
      <c r="D184">
        <f t="shared" si="46"/>
        <v>111.21631189791927</v>
      </c>
      <c r="E184">
        <f t="shared" si="51"/>
        <v>2.8287292817679557</v>
      </c>
      <c r="F184">
        <f t="shared" si="49"/>
        <v>19.80110497237569</v>
      </c>
      <c r="G184" t="str">
        <f t="shared" si="47"/>
        <v/>
      </c>
      <c r="H184" t="str">
        <f t="shared" si="48"/>
        <v/>
      </c>
    </row>
    <row r="185" spans="1:8">
      <c r="A185">
        <f t="shared" si="50"/>
        <v>182</v>
      </c>
      <c r="B185" t="s">
        <v>840</v>
      </c>
      <c r="D185">
        <f t="shared" si="46"/>
        <v>81.185714853307573</v>
      </c>
      <c r="E185">
        <f t="shared" si="51"/>
        <v>2.8131868131868134</v>
      </c>
      <c r="F185">
        <f t="shared" si="49"/>
        <v>19.692307692307693</v>
      </c>
      <c r="G185" t="str">
        <f t="shared" si="47"/>
        <v/>
      </c>
      <c r="H185" t="str">
        <f t="shared" si="48"/>
        <v/>
      </c>
    </row>
    <row r="186" spans="1:8">
      <c r="A186">
        <f t="shared" si="50"/>
        <v>183</v>
      </c>
      <c r="B186" t="s">
        <v>841</v>
      </c>
      <c r="D186">
        <f t="shared" si="46"/>
        <v>94.150874075566122</v>
      </c>
      <c r="E186">
        <f t="shared" si="51"/>
        <v>2.7978142076502732</v>
      </c>
      <c r="F186">
        <f t="shared" si="49"/>
        <v>19.584699453551913</v>
      </c>
      <c r="G186" t="str">
        <f t="shared" si="47"/>
        <v/>
      </c>
      <c r="H186" t="str">
        <f t="shared" si="48"/>
        <v/>
      </c>
    </row>
    <row r="187" spans="1:8">
      <c r="A187">
        <f t="shared" si="50"/>
        <v>184</v>
      </c>
      <c r="B187" t="s">
        <v>842</v>
      </c>
      <c r="D187">
        <f t="shared" si="46"/>
        <v>107.59814642365674</v>
      </c>
      <c r="E187">
        <f t="shared" si="51"/>
        <v>2.7826086956521738</v>
      </c>
      <c r="F187">
        <f t="shared" si="49"/>
        <v>19.478260869565219</v>
      </c>
      <c r="G187" t="str">
        <f t="shared" si="47"/>
        <v/>
      </c>
      <c r="H187" t="str">
        <f t="shared" si="48"/>
        <v/>
      </c>
    </row>
    <row r="188" spans="1:8">
      <c r="A188">
        <f t="shared" si="50"/>
        <v>185</v>
      </c>
      <c r="B188" t="s">
        <v>843</v>
      </c>
      <c r="D188">
        <f t="shared" si="46"/>
        <v>66.452788613450423</v>
      </c>
      <c r="E188">
        <f t="shared" si="51"/>
        <v>2.7675675675675677</v>
      </c>
      <c r="F188">
        <f t="shared" si="49"/>
        <v>19.372972972972974</v>
      </c>
      <c r="G188" t="str">
        <f t="shared" si="47"/>
        <v/>
      </c>
      <c r="H188" t="str">
        <f t="shared" si="48"/>
        <v/>
      </c>
    </row>
    <row r="189" spans="1:8">
      <c r="A189">
        <f t="shared" si="50"/>
        <v>186</v>
      </c>
      <c r="B189" t="s">
        <v>844</v>
      </c>
      <c r="D189">
        <f t="shared" si="46"/>
        <v>31.49264639453347</v>
      </c>
      <c r="E189">
        <f t="shared" si="51"/>
        <v>2.752688172043011</v>
      </c>
      <c r="F189">
        <f t="shared" si="49"/>
        <v>19.268817204301076</v>
      </c>
      <c r="G189" t="str">
        <f t="shared" si="47"/>
        <v/>
      </c>
      <c r="H189" t="str">
        <f t="shared" si="48"/>
        <v/>
      </c>
    </row>
    <row r="190" spans="1:8">
      <c r="A190">
        <f t="shared" si="50"/>
        <v>187</v>
      </c>
      <c r="B190" t="s">
        <v>845</v>
      </c>
      <c r="D190">
        <f t="shared" si="46"/>
        <v>112.46180753992246</v>
      </c>
      <c r="E190">
        <f t="shared" si="51"/>
        <v>2.7379679144385025</v>
      </c>
      <c r="F190">
        <f t="shared" si="49"/>
        <v>19.165775401069517</v>
      </c>
      <c r="G190" t="str">
        <f t="shared" si="47"/>
        <v/>
      </c>
      <c r="H190" t="str">
        <f t="shared" si="48"/>
        <v/>
      </c>
    </row>
    <row r="191" spans="1:8">
      <c r="A191">
        <f t="shared" si="50"/>
        <v>188</v>
      </c>
      <c r="B191" t="s">
        <v>846</v>
      </c>
      <c r="D191">
        <f t="shared" si="46"/>
        <v>86.526071282071655</v>
      </c>
      <c r="E191">
        <f t="shared" si="51"/>
        <v>2.7234042553191489</v>
      </c>
      <c r="F191">
        <f t="shared" si="49"/>
        <v>19.063829787234042</v>
      </c>
      <c r="G191" t="str">
        <f t="shared" si="47"/>
        <v/>
      </c>
      <c r="H191" t="str">
        <f t="shared" si="48"/>
        <v/>
      </c>
    </row>
    <row r="192" spans="1:8">
      <c r="A192">
        <f t="shared" si="50"/>
        <v>189</v>
      </c>
      <c r="B192" t="s">
        <v>847</v>
      </c>
      <c r="D192">
        <f t="shared" si="46"/>
        <v>92.323178215766504</v>
      </c>
      <c r="E192">
        <f t="shared" si="51"/>
        <v>2.7089947089947088</v>
      </c>
      <c r="F192">
        <f t="shared" si="49"/>
        <v>18.962962962962962</v>
      </c>
      <c r="G192" t="str">
        <f t="shared" si="47"/>
        <v/>
      </c>
      <c r="H192" t="str">
        <f t="shared" si="48"/>
        <v/>
      </c>
    </row>
    <row r="193" spans="1:8">
      <c r="A193">
        <f t="shared" si="50"/>
        <v>190</v>
      </c>
      <c r="B193" t="s">
        <v>848</v>
      </c>
      <c r="D193">
        <f t="shared" si="46"/>
        <v>104.20467384962025</v>
      </c>
      <c r="E193">
        <f t="shared" si="51"/>
        <v>2.6947368421052631</v>
      </c>
      <c r="F193">
        <f t="shared" si="49"/>
        <v>18.86315789473684</v>
      </c>
      <c r="G193" t="str">
        <f t="shared" si="47"/>
        <v/>
      </c>
      <c r="H193" t="str">
        <f t="shared" si="48"/>
        <v/>
      </c>
    </row>
    <row r="194" spans="1:8">
      <c r="A194">
        <f t="shared" si="50"/>
        <v>191</v>
      </c>
      <c r="B194" t="s">
        <v>849</v>
      </c>
      <c r="D194">
        <f t="shared" si="46"/>
        <v>45.389746429665287</v>
      </c>
      <c r="E194">
        <f t="shared" si="51"/>
        <v>2.6806282722513091</v>
      </c>
      <c r="F194">
        <f t="shared" si="49"/>
        <v>18.764397905759161</v>
      </c>
      <c r="G194" t="str">
        <f t="shared" si="47"/>
        <v/>
      </c>
      <c r="H194" t="str">
        <f t="shared" si="48"/>
        <v/>
      </c>
    </row>
    <row r="195" spans="1:8">
      <c r="A195">
        <f t="shared" si="50"/>
        <v>192</v>
      </c>
      <c r="B195" t="s">
        <v>850</v>
      </c>
      <c r="D195">
        <f t="shared" si="46"/>
        <v>80.423360493484836</v>
      </c>
      <c r="E195">
        <f t="shared" si="51"/>
        <v>2.6666666666666665</v>
      </c>
      <c r="F195">
        <f t="shared" si="49"/>
        <v>18.666666666666668</v>
      </c>
      <c r="G195" t="str">
        <f t="shared" si="47"/>
        <v/>
      </c>
      <c r="H195" t="str">
        <f t="shared" si="48"/>
        <v/>
      </c>
    </row>
    <row r="196" spans="1:8">
      <c r="A196">
        <f t="shared" si="50"/>
        <v>193</v>
      </c>
      <c r="B196" t="s">
        <v>851</v>
      </c>
      <c r="D196">
        <f t="shared" si="46"/>
        <v>82.484493830874769</v>
      </c>
      <c r="E196">
        <f t="shared" si="51"/>
        <v>2.6528497409326426</v>
      </c>
      <c r="F196">
        <f t="shared" si="49"/>
        <v>18.569948186528496</v>
      </c>
      <c r="G196" t="str">
        <f t="shared" si="47"/>
        <v/>
      </c>
      <c r="H196" t="str">
        <f t="shared" si="48"/>
        <v/>
      </c>
    </row>
    <row r="197" spans="1:8">
      <c r="A197">
        <f t="shared" si="50"/>
        <v>194</v>
      </c>
      <c r="B197" t="s">
        <v>852</v>
      </c>
      <c r="D197">
        <f t="shared" ref="D197:D259" si="52">IMABS(B197)</f>
        <v>64.803114908019879</v>
      </c>
      <c r="E197">
        <f t="shared" si="51"/>
        <v>2.6391752577319587</v>
      </c>
      <c r="F197">
        <f t="shared" si="49"/>
        <v>18.47422680412371</v>
      </c>
      <c r="G197" t="str">
        <f t="shared" ref="G197:G259" si="53">IF(D197&gt;350,"350超","")</f>
        <v/>
      </c>
      <c r="H197" t="str">
        <f t="shared" ref="H197:H259" si="54">IF(D197&gt;300,"300超","")</f>
        <v/>
      </c>
    </row>
    <row r="198" spans="1:8">
      <c r="A198">
        <f t="shared" si="50"/>
        <v>195</v>
      </c>
      <c r="B198" t="s">
        <v>853</v>
      </c>
      <c r="D198">
        <f t="shared" si="52"/>
        <v>8.3695421432625707</v>
      </c>
      <c r="E198">
        <f t="shared" si="51"/>
        <v>2.6256410256410256</v>
      </c>
      <c r="F198">
        <f t="shared" ref="F198:F259" si="55">+$F$4/A198</f>
        <v>18.379487179487178</v>
      </c>
      <c r="G198" t="str">
        <f t="shared" si="53"/>
        <v/>
      </c>
      <c r="H198" t="str">
        <f t="shared" si="54"/>
        <v/>
      </c>
    </row>
    <row r="199" spans="1:8">
      <c r="A199">
        <f t="shared" si="50"/>
        <v>196</v>
      </c>
      <c r="B199" t="s">
        <v>854</v>
      </c>
      <c r="D199">
        <f t="shared" si="52"/>
        <v>8.0143240037945027</v>
      </c>
      <c r="E199">
        <f t="shared" si="51"/>
        <v>2.6122448979591835</v>
      </c>
      <c r="F199">
        <f t="shared" si="55"/>
        <v>18.285714285714285</v>
      </c>
      <c r="G199" t="str">
        <f t="shared" si="53"/>
        <v/>
      </c>
      <c r="H199" t="str">
        <f t="shared" si="54"/>
        <v/>
      </c>
    </row>
    <row r="200" spans="1:8">
      <c r="A200">
        <f t="shared" ref="A200:A259" si="56">+A199+1</f>
        <v>197</v>
      </c>
      <c r="B200" t="s">
        <v>855</v>
      </c>
      <c r="D200">
        <f t="shared" si="52"/>
        <v>83.590559451781118</v>
      </c>
      <c r="E200">
        <f t="shared" ref="E200:E259" si="57">+$E$4/A200</f>
        <v>2.5989847715736039</v>
      </c>
      <c r="F200">
        <f t="shared" si="55"/>
        <v>18.19289340101523</v>
      </c>
      <c r="G200" t="str">
        <f t="shared" si="53"/>
        <v/>
      </c>
      <c r="H200" t="str">
        <f t="shared" si="54"/>
        <v/>
      </c>
    </row>
    <row r="201" spans="1:8">
      <c r="A201">
        <f t="shared" si="56"/>
        <v>198</v>
      </c>
      <c r="B201" t="s">
        <v>856</v>
      </c>
      <c r="D201">
        <f t="shared" si="52"/>
        <v>44.430427627770243</v>
      </c>
      <c r="E201">
        <f t="shared" si="57"/>
        <v>2.5858585858585861</v>
      </c>
      <c r="F201">
        <f t="shared" si="55"/>
        <v>18.1010101010101</v>
      </c>
      <c r="G201" t="str">
        <f t="shared" si="53"/>
        <v/>
      </c>
      <c r="H201" t="str">
        <f t="shared" si="54"/>
        <v/>
      </c>
    </row>
    <row r="202" spans="1:8">
      <c r="A202">
        <f t="shared" si="56"/>
        <v>199</v>
      </c>
      <c r="B202" t="s">
        <v>857</v>
      </c>
      <c r="D202">
        <f t="shared" si="52"/>
        <v>70.289916476413154</v>
      </c>
      <c r="E202">
        <f t="shared" si="57"/>
        <v>2.5728643216080402</v>
      </c>
      <c r="F202">
        <f t="shared" si="55"/>
        <v>18.010050251256281</v>
      </c>
      <c r="G202" t="str">
        <f t="shared" si="53"/>
        <v/>
      </c>
      <c r="H202" t="str">
        <f t="shared" si="54"/>
        <v/>
      </c>
    </row>
    <row r="203" spans="1:8">
      <c r="A203">
        <f t="shared" si="56"/>
        <v>200</v>
      </c>
      <c r="B203" t="s">
        <v>858</v>
      </c>
      <c r="D203">
        <f t="shared" si="52"/>
        <v>58.166807792689774</v>
      </c>
      <c r="E203">
        <f t="shared" si="57"/>
        <v>2.56</v>
      </c>
      <c r="F203">
        <f t="shared" si="55"/>
        <v>17.920000000000002</v>
      </c>
      <c r="G203" t="str">
        <f t="shared" si="53"/>
        <v/>
      </c>
      <c r="H203" t="str">
        <f t="shared" si="54"/>
        <v/>
      </c>
    </row>
    <row r="204" spans="1:8">
      <c r="A204">
        <f t="shared" si="56"/>
        <v>201</v>
      </c>
      <c r="B204" t="s">
        <v>859</v>
      </c>
      <c r="D204">
        <f t="shared" si="52"/>
        <v>85.701891355299878</v>
      </c>
      <c r="E204">
        <f t="shared" si="57"/>
        <v>2.5472636815920398</v>
      </c>
      <c r="F204">
        <f t="shared" si="55"/>
        <v>17.830845771144279</v>
      </c>
      <c r="G204" t="str">
        <f t="shared" si="53"/>
        <v/>
      </c>
      <c r="H204" t="str">
        <f t="shared" si="54"/>
        <v/>
      </c>
    </row>
    <row r="205" spans="1:8">
      <c r="A205">
        <f t="shared" si="56"/>
        <v>202</v>
      </c>
      <c r="B205" t="s">
        <v>860</v>
      </c>
      <c r="D205">
        <f t="shared" si="52"/>
        <v>59.470190699070443</v>
      </c>
      <c r="E205">
        <f t="shared" si="57"/>
        <v>2.5346534653465347</v>
      </c>
      <c r="F205">
        <f t="shared" si="55"/>
        <v>17.742574257425744</v>
      </c>
      <c r="G205" t="str">
        <f t="shared" si="53"/>
        <v/>
      </c>
      <c r="H205" t="str">
        <f t="shared" si="54"/>
        <v/>
      </c>
    </row>
    <row r="206" spans="1:8">
      <c r="A206">
        <f t="shared" si="56"/>
        <v>203</v>
      </c>
      <c r="B206" t="s">
        <v>861</v>
      </c>
      <c r="D206">
        <f t="shared" si="52"/>
        <v>83.389981824711995</v>
      </c>
      <c r="E206">
        <f t="shared" si="57"/>
        <v>2.5221674876847291</v>
      </c>
      <c r="F206">
        <f t="shared" si="55"/>
        <v>17.655172413793103</v>
      </c>
      <c r="G206" t="str">
        <f t="shared" si="53"/>
        <v/>
      </c>
      <c r="H206" t="str">
        <f t="shared" si="54"/>
        <v/>
      </c>
    </row>
    <row r="207" spans="1:8">
      <c r="A207">
        <f t="shared" si="56"/>
        <v>204</v>
      </c>
      <c r="B207" t="s">
        <v>862</v>
      </c>
      <c r="D207">
        <f t="shared" si="52"/>
        <v>77.255952888653127</v>
      </c>
      <c r="E207">
        <f t="shared" si="57"/>
        <v>2.5098039215686274</v>
      </c>
      <c r="F207">
        <f t="shared" si="55"/>
        <v>17.568627450980394</v>
      </c>
      <c r="G207" t="str">
        <f t="shared" si="53"/>
        <v/>
      </c>
      <c r="H207" t="str">
        <f t="shared" si="54"/>
        <v/>
      </c>
    </row>
    <row r="208" spans="1:8">
      <c r="A208">
        <f t="shared" si="56"/>
        <v>205</v>
      </c>
      <c r="B208" t="s">
        <v>863</v>
      </c>
      <c r="D208">
        <f t="shared" si="52"/>
        <v>18.450175736345802</v>
      </c>
      <c r="E208">
        <f t="shared" si="57"/>
        <v>2.4975609756097561</v>
      </c>
      <c r="F208">
        <f t="shared" si="55"/>
        <v>17.482926829268294</v>
      </c>
      <c r="G208" t="str">
        <f t="shared" si="53"/>
        <v/>
      </c>
      <c r="H208" t="str">
        <f t="shared" si="54"/>
        <v/>
      </c>
    </row>
    <row r="209" spans="1:8">
      <c r="A209">
        <f t="shared" si="56"/>
        <v>206</v>
      </c>
      <c r="B209" t="s">
        <v>864</v>
      </c>
      <c r="D209">
        <f t="shared" si="52"/>
        <v>77.138964567112538</v>
      </c>
      <c r="E209">
        <f t="shared" si="57"/>
        <v>2.4854368932038833</v>
      </c>
      <c r="F209">
        <f t="shared" si="55"/>
        <v>17.398058252427184</v>
      </c>
      <c r="G209" t="str">
        <f t="shared" si="53"/>
        <v/>
      </c>
      <c r="H209" t="str">
        <f t="shared" si="54"/>
        <v/>
      </c>
    </row>
    <row r="210" spans="1:8">
      <c r="A210">
        <f t="shared" si="56"/>
        <v>207</v>
      </c>
      <c r="B210" t="s">
        <v>865</v>
      </c>
      <c r="D210">
        <f t="shared" si="52"/>
        <v>93.799205188693946</v>
      </c>
      <c r="E210">
        <f t="shared" si="57"/>
        <v>2.4734299516908211</v>
      </c>
      <c r="F210">
        <f t="shared" si="55"/>
        <v>17.314009661835748</v>
      </c>
      <c r="G210" t="str">
        <f t="shared" si="53"/>
        <v/>
      </c>
      <c r="H210" t="str">
        <f t="shared" si="54"/>
        <v/>
      </c>
    </row>
    <row r="211" spans="1:8">
      <c r="A211">
        <f t="shared" si="56"/>
        <v>208</v>
      </c>
      <c r="B211" t="s">
        <v>866</v>
      </c>
      <c r="D211">
        <f t="shared" si="52"/>
        <v>92.899608861634547</v>
      </c>
      <c r="E211">
        <f t="shared" si="57"/>
        <v>2.4615384615384617</v>
      </c>
      <c r="F211">
        <f t="shared" si="55"/>
        <v>17.23076923076923</v>
      </c>
      <c r="G211" t="str">
        <f t="shared" si="53"/>
        <v/>
      </c>
      <c r="H211" t="str">
        <f t="shared" si="54"/>
        <v/>
      </c>
    </row>
    <row r="212" spans="1:8">
      <c r="A212">
        <f t="shared" si="56"/>
        <v>209</v>
      </c>
      <c r="B212" t="s">
        <v>867</v>
      </c>
      <c r="D212">
        <f t="shared" si="52"/>
        <v>62.262976480318258</v>
      </c>
      <c r="E212">
        <f t="shared" si="57"/>
        <v>2.4497607655502391</v>
      </c>
      <c r="F212">
        <f t="shared" si="55"/>
        <v>17.148325358851675</v>
      </c>
      <c r="G212" t="str">
        <f t="shared" si="53"/>
        <v/>
      </c>
      <c r="H212" t="str">
        <f t="shared" si="54"/>
        <v/>
      </c>
    </row>
    <row r="213" spans="1:8">
      <c r="A213">
        <f t="shared" si="56"/>
        <v>210</v>
      </c>
      <c r="B213" t="s">
        <v>868</v>
      </c>
      <c r="D213">
        <f t="shared" si="52"/>
        <v>35.067018696168532</v>
      </c>
      <c r="E213">
        <f t="shared" si="57"/>
        <v>2.4380952380952383</v>
      </c>
      <c r="F213">
        <f t="shared" si="55"/>
        <v>17.066666666666666</v>
      </c>
      <c r="G213" t="str">
        <f t="shared" si="53"/>
        <v/>
      </c>
      <c r="H213" t="str">
        <f t="shared" si="54"/>
        <v/>
      </c>
    </row>
    <row r="214" spans="1:8">
      <c r="A214">
        <f t="shared" si="56"/>
        <v>211</v>
      </c>
      <c r="B214" t="s">
        <v>869</v>
      </c>
      <c r="D214">
        <f t="shared" si="52"/>
        <v>41.843354115806164</v>
      </c>
      <c r="E214">
        <f t="shared" si="57"/>
        <v>2.4265402843601898</v>
      </c>
      <c r="F214">
        <f t="shared" si="55"/>
        <v>16.985781990521328</v>
      </c>
      <c r="G214" t="str">
        <f t="shared" si="53"/>
        <v/>
      </c>
      <c r="H214" t="str">
        <f t="shared" si="54"/>
        <v/>
      </c>
    </row>
    <row r="215" spans="1:8">
      <c r="A215">
        <f t="shared" si="56"/>
        <v>212</v>
      </c>
      <c r="B215" t="s">
        <v>870</v>
      </c>
      <c r="D215">
        <f t="shared" si="52"/>
        <v>68.169380744751464</v>
      </c>
      <c r="E215">
        <f t="shared" si="57"/>
        <v>2.4150943396226414</v>
      </c>
      <c r="F215">
        <f t="shared" si="55"/>
        <v>16.90566037735849</v>
      </c>
      <c r="G215" t="str">
        <f t="shared" si="53"/>
        <v/>
      </c>
      <c r="H215" t="str">
        <f t="shared" si="54"/>
        <v/>
      </c>
    </row>
    <row r="216" spans="1:8">
      <c r="A216">
        <f t="shared" si="56"/>
        <v>213</v>
      </c>
      <c r="B216" t="s">
        <v>871</v>
      </c>
      <c r="D216">
        <f t="shared" si="52"/>
        <v>29.902043232222741</v>
      </c>
      <c r="E216">
        <f t="shared" si="57"/>
        <v>2.403755868544601</v>
      </c>
      <c r="F216">
        <f t="shared" si="55"/>
        <v>16.826291079812208</v>
      </c>
      <c r="G216" t="str">
        <f t="shared" si="53"/>
        <v/>
      </c>
      <c r="H216" t="str">
        <f t="shared" si="54"/>
        <v/>
      </c>
    </row>
    <row r="217" spans="1:8">
      <c r="A217">
        <f t="shared" si="56"/>
        <v>214</v>
      </c>
      <c r="B217" t="s">
        <v>872</v>
      </c>
      <c r="D217">
        <f t="shared" si="52"/>
        <v>97.166478370686931</v>
      </c>
      <c r="E217">
        <f t="shared" si="57"/>
        <v>2.3925233644859811</v>
      </c>
      <c r="F217">
        <f t="shared" si="55"/>
        <v>16.747663551401867</v>
      </c>
      <c r="G217" t="str">
        <f t="shared" si="53"/>
        <v/>
      </c>
      <c r="H217" t="str">
        <f t="shared" si="54"/>
        <v/>
      </c>
    </row>
    <row r="218" spans="1:8">
      <c r="A218">
        <f t="shared" si="56"/>
        <v>215</v>
      </c>
      <c r="B218" t="s">
        <v>873</v>
      </c>
      <c r="D218">
        <f t="shared" si="52"/>
        <v>53.87762482940397</v>
      </c>
      <c r="E218">
        <f t="shared" si="57"/>
        <v>2.3813953488372093</v>
      </c>
      <c r="F218">
        <f t="shared" si="55"/>
        <v>16.669767441860465</v>
      </c>
      <c r="G218" t="str">
        <f t="shared" si="53"/>
        <v/>
      </c>
      <c r="H218" t="str">
        <f t="shared" si="54"/>
        <v/>
      </c>
    </row>
    <row r="219" spans="1:8">
      <c r="A219">
        <f t="shared" si="56"/>
        <v>216</v>
      </c>
      <c r="B219" t="s">
        <v>874</v>
      </c>
      <c r="D219">
        <f t="shared" si="52"/>
        <v>97.648148264940218</v>
      </c>
      <c r="E219">
        <f t="shared" si="57"/>
        <v>2.3703703703703702</v>
      </c>
      <c r="F219">
        <f t="shared" si="55"/>
        <v>16.592592592592592</v>
      </c>
      <c r="G219" t="str">
        <f t="shared" si="53"/>
        <v/>
      </c>
      <c r="H219" t="str">
        <f t="shared" si="54"/>
        <v/>
      </c>
    </row>
    <row r="220" spans="1:8">
      <c r="A220">
        <f t="shared" si="56"/>
        <v>217</v>
      </c>
      <c r="B220" t="s">
        <v>875</v>
      </c>
      <c r="D220">
        <f t="shared" si="52"/>
        <v>104.41222986420881</v>
      </c>
      <c r="E220">
        <f t="shared" si="57"/>
        <v>2.3594470046082949</v>
      </c>
      <c r="F220">
        <f t="shared" si="55"/>
        <v>16.516129032258064</v>
      </c>
      <c r="G220" t="str">
        <f t="shared" si="53"/>
        <v/>
      </c>
      <c r="H220" t="str">
        <f t="shared" si="54"/>
        <v/>
      </c>
    </row>
    <row r="221" spans="1:8">
      <c r="A221">
        <f t="shared" si="56"/>
        <v>218</v>
      </c>
      <c r="B221" t="s">
        <v>876</v>
      </c>
      <c r="D221">
        <f t="shared" si="52"/>
        <v>80.561121797241597</v>
      </c>
      <c r="E221">
        <f t="shared" si="57"/>
        <v>2.3486238532110093</v>
      </c>
      <c r="F221">
        <f t="shared" si="55"/>
        <v>16.440366972477065</v>
      </c>
      <c r="G221" t="str">
        <f t="shared" si="53"/>
        <v/>
      </c>
      <c r="H221" t="str">
        <f t="shared" si="54"/>
        <v/>
      </c>
    </row>
    <row r="222" spans="1:8">
      <c r="A222">
        <f t="shared" si="56"/>
        <v>219</v>
      </c>
      <c r="B222" t="s">
        <v>877</v>
      </c>
      <c r="D222">
        <f t="shared" si="52"/>
        <v>41.5715841948061</v>
      </c>
      <c r="E222">
        <f t="shared" si="57"/>
        <v>2.3378995433789953</v>
      </c>
      <c r="F222">
        <f t="shared" si="55"/>
        <v>16.365296803652967</v>
      </c>
      <c r="G222" t="str">
        <f t="shared" si="53"/>
        <v/>
      </c>
      <c r="H222" t="str">
        <f t="shared" si="54"/>
        <v/>
      </c>
    </row>
    <row r="223" spans="1:8">
      <c r="A223">
        <f t="shared" si="56"/>
        <v>220</v>
      </c>
      <c r="B223" t="s">
        <v>878</v>
      </c>
      <c r="D223">
        <f t="shared" si="52"/>
        <v>112.36027063416442</v>
      </c>
      <c r="E223">
        <f t="shared" si="57"/>
        <v>2.3272727272727272</v>
      </c>
      <c r="F223">
        <f t="shared" si="55"/>
        <v>16.290909090909089</v>
      </c>
      <c r="G223" t="str">
        <f t="shared" si="53"/>
        <v/>
      </c>
      <c r="H223" t="str">
        <f t="shared" si="54"/>
        <v/>
      </c>
    </row>
    <row r="224" spans="1:8">
      <c r="A224">
        <f t="shared" si="56"/>
        <v>221</v>
      </c>
      <c r="B224" t="s">
        <v>879</v>
      </c>
      <c r="D224">
        <f t="shared" si="52"/>
        <v>22.614142039440395</v>
      </c>
      <c r="E224">
        <f t="shared" si="57"/>
        <v>2.316742081447964</v>
      </c>
      <c r="F224">
        <f t="shared" si="55"/>
        <v>16.217194570135746</v>
      </c>
      <c r="G224" t="str">
        <f t="shared" si="53"/>
        <v/>
      </c>
      <c r="H224" t="str">
        <f t="shared" si="54"/>
        <v/>
      </c>
    </row>
    <row r="225" spans="1:8">
      <c r="A225">
        <f t="shared" si="56"/>
        <v>222</v>
      </c>
      <c r="B225" t="s">
        <v>880</v>
      </c>
      <c r="D225">
        <f t="shared" si="52"/>
        <v>34.886577520001225</v>
      </c>
      <c r="E225">
        <f t="shared" si="57"/>
        <v>2.3063063063063063</v>
      </c>
      <c r="F225">
        <f t="shared" si="55"/>
        <v>16.144144144144143</v>
      </c>
      <c r="G225" t="str">
        <f t="shared" si="53"/>
        <v/>
      </c>
      <c r="H225" t="str">
        <f t="shared" si="54"/>
        <v/>
      </c>
    </row>
    <row r="226" spans="1:8">
      <c r="A226">
        <f t="shared" si="56"/>
        <v>223</v>
      </c>
      <c r="B226" t="s">
        <v>881</v>
      </c>
      <c r="D226">
        <f t="shared" si="52"/>
        <v>66.559618108724479</v>
      </c>
      <c r="E226">
        <f t="shared" si="57"/>
        <v>2.2959641255605381</v>
      </c>
      <c r="F226">
        <f t="shared" si="55"/>
        <v>16.071748878923767</v>
      </c>
      <c r="G226" t="str">
        <f t="shared" si="53"/>
        <v/>
      </c>
      <c r="H226" t="str">
        <f t="shared" si="54"/>
        <v/>
      </c>
    </row>
    <row r="227" spans="1:8">
      <c r="A227">
        <f t="shared" si="56"/>
        <v>224</v>
      </c>
      <c r="B227" t="s">
        <v>882</v>
      </c>
      <c r="D227">
        <f t="shared" si="52"/>
        <v>82.350243513892792</v>
      </c>
      <c r="E227">
        <f t="shared" si="57"/>
        <v>2.2857142857142856</v>
      </c>
      <c r="F227">
        <f t="shared" si="55"/>
        <v>16</v>
      </c>
      <c r="G227" t="str">
        <f t="shared" si="53"/>
        <v/>
      </c>
      <c r="H227" t="str">
        <f t="shared" si="54"/>
        <v/>
      </c>
    </row>
    <row r="228" spans="1:8">
      <c r="A228">
        <f t="shared" si="56"/>
        <v>225</v>
      </c>
      <c r="B228" t="s">
        <v>883</v>
      </c>
      <c r="D228">
        <f t="shared" si="52"/>
        <v>78.775142463154495</v>
      </c>
      <c r="E228">
        <f t="shared" si="57"/>
        <v>2.2755555555555556</v>
      </c>
      <c r="F228">
        <f t="shared" si="55"/>
        <v>15.928888888888888</v>
      </c>
      <c r="G228" t="str">
        <f t="shared" si="53"/>
        <v/>
      </c>
      <c r="H228" t="str">
        <f t="shared" si="54"/>
        <v/>
      </c>
    </row>
    <row r="229" spans="1:8">
      <c r="A229">
        <f t="shared" si="56"/>
        <v>226</v>
      </c>
      <c r="B229" t="s">
        <v>884</v>
      </c>
      <c r="D229">
        <f t="shared" si="52"/>
        <v>25.591704673057031</v>
      </c>
      <c r="E229">
        <f t="shared" si="57"/>
        <v>2.2654867256637168</v>
      </c>
      <c r="F229">
        <f t="shared" si="55"/>
        <v>15.858407079646017</v>
      </c>
      <c r="G229" t="str">
        <f t="shared" si="53"/>
        <v/>
      </c>
      <c r="H229" t="str">
        <f t="shared" si="54"/>
        <v/>
      </c>
    </row>
    <row r="230" spans="1:8">
      <c r="A230">
        <f t="shared" si="56"/>
        <v>227</v>
      </c>
      <c r="B230" t="s">
        <v>885</v>
      </c>
      <c r="D230">
        <f t="shared" si="52"/>
        <v>81.970415145635656</v>
      </c>
      <c r="E230">
        <f t="shared" si="57"/>
        <v>2.2555066079295156</v>
      </c>
      <c r="F230">
        <f t="shared" si="55"/>
        <v>15.788546255506608</v>
      </c>
      <c r="G230" t="str">
        <f t="shared" si="53"/>
        <v/>
      </c>
      <c r="H230" t="str">
        <f t="shared" si="54"/>
        <v/>
      </c>
    </row>
    <row r="231" spans="1:8">
      <c r="A231">
        <f t="shared" si="56"/>
        <v>228</v>
      </c>
      <c r="B231" t="s">
        <v>886</v>
      </c>
      <c r="D231">
        <f t="shared" si="52"/>
        <v>36.960426044510321</v>
      </c>
      <c r="E231">
        <f t="shared" si="57"/>
        <v>2.2456140350877192</v>
      </c>
      <c r="F231">
        <f t="shared" si="55"/>
        <v>15.719298245614034</v>
      </c>
      <c r="G231" t="str">
        <f t="shared" si="53"/>
        <v/>
      </c>
      <c r="H231" t="str">
        <f t="shared" si="54"/>
        <v/>
      </c>
    </row>
    <row r="232" spans="1:8">
      <c r="A232">
        <f t="shared" si="56"/>
        <v>229</v>
      </c>
      <c r="B232" t="s">
        <v>887</v>
      </c>
      <c r="D232">
        <f t="shared" si="52"/>
        <v>39.350007714714273</v>
      </c>
      <c r="E232">
        <f t="shared" si="57"/>
        <v>2.2358078602620086</v>
      </c>
      <c r="F232">
        <f t="shared" si="55"/>
        <v>15.65065502183406</v>
      </c>
      <c r="G232" t="str">
        <f t="shared" si="53"/>
        <v/>
      </c>
      <c r="H232" t="str">
        <f t="shared" si="54"/>
        <v/>
      </c>
    </row>
    <row r="233" spans="1:8">
      <c r="A233">
        <f t="shared" si="56"/>
        <v>230</v>
      </c>
      <c r="B233" t="s">
        <v>888</v>
      </c>
      <c r="D233">
        <f t="shared" si="52"/>
        <v>37.631659325184529</v>
      </c>
      <c r="E233">
        <f t="shared" si="57"/>
        <v>2.2260869565217392</v>
      </c>
      <c r="F233">
        <f t="shared" si="55"/>
        <v>15.582608695652175</v>
      </c>
      <c r="G233" t="str">
        <f t="shared" si="53"/>
        <v/>
      </c>
      <c r="H233" t="str">
        <f t="shared" si="54"/>
        <v/>
      </c>
    </row>
    <row r="234" spans="1:8">
      <c r="A234">
        <f t="shared" si="56"/>
        <v>231</v>
      </c>
      <c r="B234" t="s">
        <v>889</v>
      </c>
      <c r="D234">
        <f t="shared" si="52"/>
        <v>75.862737601160418</v>
      </c>
      <c r="E234">
        <f t="shared" si="57"/>
        <v>2.2164502164502164</v>
      </c>
      <c r="F234">
        <f t="shared" si="55"/>
        <v>15.515151515151516</v>
      </c>
      <c r="G234" t="str">
        <f t="shared" si="53"/>
        <v/>
      </c>
      <c r="H234" t="str">
        <f t="shared" si="54"/>
        <v/>
      </c>
    </row>
    <row r="235" spans="1:8">
      <c r="A235">
        <f t="shared" si="56"/>
        <v>232</v>
      </c>
      <c r="B235" t="s">
        <v>890</v>
      </c>
      <c r="D235">
        <f t="shared" si="52"/>
        <v>47.384727545493149</v>
      </c>
      <c r="E235">
        <f t="shared" si="57"/>
        <v>2.2068965517241379</v>
      </c>
      <c r="F235">
        <f t="shared" si="55"/>
        <v>15.448275862068966</v>
      </c>
      <c r="G235" t="str">
        <f t="shared" si="53"/>
        <v/>
      </c>
      <c r="H235" t="str">
        <f t="shared" si="54"/>
        <v/>
      </c>
    </row>
    <row r="236" spans="1:8">
      <c r="A236">
        <f t="shared" si="56"/>
        <v>233</v>
      </c>
      <c r="B236" t="s">
        <v>891</v>
      </c>
      <c r="D236">
        <f t="shared" si="52"/>
        <v>47.639605952302446</v>
      </c>
      <c r="E236">
        <f t="shared" si="57"/>
        <v>2.1974248927038627</v>
      </c>
      <c r="F236">
        <f t="shared" si="55"/>
        <v>15.381974248927039</v>
      </c>
      <c r="G236" t="str">
        <f t="shared" si="53"/>
        <v/>
      </c>
      <c r="H236" t="str">
        <f t="shared" si="54"/>
        <v/>
      </c>
    </row>
    <row r="237" spans="1:8">
      <c r="A237">
        <f t="shared" si="56"/>
        <v>234</v>
      </c>
      <c r="B237" t="s">
        <v>892</v>
      </c>
      <c r="D237">
        <f t="shared" si="52"/>
        <v>149.86113047988098</v>
      </c>
      <c r="E237">
        <f t="shared" si="57"/>
        <v>2.1880341880341883</v>
      </c>
      <c r="F237">
        <f t="shared" si="55"/>
        <v>15.316239316239317</v>
      </c>
      <c r="G237" t="str">
        <f t="shared" si="53"/>
        <v/>
      </c>
      <c r="H237" t="str">
        <f t="shared" si="54"/>
        <v/>
      </c>
    </row>
    <row r="238" spans="1:8">
      <c r="A238">
        <f t="shared" si="56"/>
        <v>235</v>
      </c>
      <c r="B238" t="s">
        <v>893</v>
      </c>
      <c r="D238">
        <f t="shared" si="52"/>
        <v>127.13869127721736</v>
      </c>
      <c r="E238">
        <f t="shared" si="57"/>
        <v>2.1787234042553192</v>
      </c>
      <c r="F238">
        <f t="shared" si="55"/>
        <v>15.251063829787235</v>
      </c>
      <c r="G238" t="str">
        <f t="shared" si="53"/>
        <v/>
      </c>
      <c r="H238" t="str">
        <f t="shared" si="54"/>
        <v/>
      </c>
    </row>
    <row r="239" spans="1:8">
      <c r="A239">
        <f t="shared" si="56"/>
        <v>236</v>
      </c>
      <c r="B239" t="s">
        <v>894</v>
      </c>
      <c r="D239">
        <f t="shared" si="52"/>
        <v>198.38200025375559</v>
      </c>
      <c r="E239">
        <f t="shared" si="57"/>
        <v>2.1694915254237288</v>
      </c>
      <c r="F239">
        <f t="shared" si="55"/>
        <v>15.186440677966102</v>
      </c>
      <c r="G239" t="str">
        <f t="shared" si="53"/>
        <v/>
      </c>
      <c r="H239" t="str">
        <f t="shared" si="54"/>
        <v/>
      </c>
    </row>
    <row r="240" spans="1:8">
      <c r="A240">
        <f t="shared" si="56"/>
        <v>237</v>
      </c>
      <c r="B240" t="s">
        <v>895</v>
      </c>
      <c r="D240">
        <f t="shared" si="52"/>
        <v>57.912008210078518</v>
      </c>
      <c r="E240">
        <f t="shared" si="57"/>
        <v>2.1603375527426159</v>
      </c>
      <c r="F240">
        <f t="shared" si="55"/>
        <v>15.122362869198312</v>
      </c>
      <c r="G240" t="str">
        <f t="shared" si="53"/>
        <v/>
      </c>
      <c r="H240" t="str">
        <f t="shared" si="54"/>
        <v/>
      </c>
    </row>
    <row r="241" spans="1:8">
      <c r="A241">
        <f t="shared" si="56"/>
        <v>238</v>
      </c>
      <c r="B241" t="s">
        <v>896</v>
      </c>
      <c r="D241">
        <f t="shared" si="52"/>
        <v>38.398859113090481</v>
      </c>
      <c r="E241">
        <f t="shared" si="57"/>
        <v>2.1512605042016806</v>
      </c>
      <c r="F241">
        <f t="shared" si="55"/>
        <v>15.058823529411764</v>
      </c>
      <c r="G241" t="str">
        <f t="shared" si="53"/>
        <v/>
      </c>
      <c r="H241" t="str">
        <f t="shared" si="54"/>
        <v/>
      </c>
    </row>
    <row r="242" spans="1:8">
      <c r="A242">
        <f t="shared" si="56"/>
        <v>239</v>
      </c>
      <c r="B242" t="s">
        <v>897</v>
      </c>
      <c r="D242">
        <f t="shared" si="52"/>
        <v>62.648172471033064</v>
      </c>
      <c r="E242">
        <f t="shared" si="57"/>
        <v>2.1422594142259412</v>
      </c>
      <c r="F242">
        <f t="shared" si="55"/>
        <v>14.99581589958159</v>
      </c>
      <c r="G242" t="str">
        <f t="shared" si="53"/>
        <v/>
      </c>
      <c r="H242" t="str">
        <f t="shared" si="54"/>
        <v/>
      </c>
    </row>
    <row r="243" spans="1:8">
      <c r="A243">
        <f t="shared" si="56"/>
        <v>240</v>
      </c>
      <c r="B243" t="s">
        <v>898</v>
      </c>
      <c r="D243">
        <f t="shared" si="52"/>
        <v>66.331935400940623</v>
      </c>
      <c r="E243">
        <f t="shared" si="57"/>
        <v>2.1333333333333333</v>
      </c>
      <c r="F243">
        <f t="shared" si="55"/>
        <v>14.933333333333334</v>
      </c>
      <c r="G243" t="str">
        <f t="shared" si="53"/>
        <v/>
      </c>
      <c r="H243" t="str">
        <f t="shared" si="54"/>
        <v/>
      </c>
    </row>
    <row r="244" spans="1:8">
      <c r="A244">
        <f t="shared" si="56"/>
        <v>241</v>
      </c>
      <c r="B244" t="s">
        <v>899</v>
      </c>
      <c r="D244">
        <f t="shared" si="52"/>
        <v>65.840190914645518</v>
      </c>
      <c r="E244">
        <f t="shared" si="57"/>
        <v>2.1244813278008299</v>
      </c>
      <c r="F244">
        <f t="shared" si="55"/>
        <v>14.87136929460581</v>
      </c>
      <c r="G244" t="str">
        <f t="shared" si="53"/>
        <v/>
      </c>
      <c r="H244" t="str">
        <f t="shared" si="54"/>
        <v/>
      </c>
    </row>
    <row r="245" spans="1:8">
      <c r="A245">
        <f t="shared" si="56"/>
        <v>242</v>
      </c>
      <c r="B245" t="s">
        <v>900</v>
      </c>
      <c r="D245">
        <f t="shared" si="52"/>
        <v>80.799022641088328</v>
      </c>
      <c r="E245">
        <f t="shared" si="57"/>
        <v>2.115702479338843</v>
      </c>
      <c r="F245">
        <f t="shared" si="55"/>
        <v>14.809917355371901</v>
      </c>
      <c r="G245" t="str">
        <f t="shared" si="53"/>
        <v/>
      </c>
      <c r="H245" t="str">
        <f t="shared" si="54"/>
        <v/>
      </c>
    </row>
    <row r="246" spans="1:8">
      <c r="A246">
        <f t="shared" si="56"/>
        <v>243</v>
      </c>
      <c r="B246" t="s">
        <v>901</v>
      </c>
      <c r="D246">
        <f t="shared" si="52"/>
        <v>83.313269799904162</v>
      </c>
      <c r="E246">
        <f t="shared" si="57"/>
        <v>2.1069958847736627</v>
      </c>
      <c r="F246">
        <f t="shared" si="55"/>
        <v>14.748971193415638</v>
      </c>
      <c r="G246" t="str">
        <f t="shared" si="53"/>
        <v/>
      </c>
      <c r="H246" t="str">
        <f t="shared" si="54"/>
        <v/>
      </c>
    </row>
    <row r="247" spans="1:8">
      <c r="A247">
        <f t="shared" si="56"/>
        <v>244</v>
      </c>
      <c r="B247" t="s">
        <v>902</v>
      </c>
      <c r="D247">
        <f t="shared" si="52"/>
        <v>123.56908183727398</v>
      </c>
      <c r="E247">
        <f t="shared" si="57"/>
        <v>2.098360655737705</v>
      </c>
      <c r="F247">
        <f t="shared" si="55"/>
        <v>14.688524590163935</v>
      </c>
      <c r="G247" t="str">
        <f t="shared" si="53"/>
        <v/>
      </c>
      <c r="H247" t="str">
        <f t="shared" si="54"/>
        <v/>
      </c>
    </row>
    <row r="248" spans="1:8">
      <c r="A248">
        <f t="shared" si="56"/>
        <v>245</v>
      </c>
      <c r="B248" t="s">
        <v>903</v>
      </c>
      <c r="D248">
        <f t="shared" si="52"/>
        <v>101.11001494272945</v>
      </c>
      <c r="E248">
        <f t="shared" si="57"/>
        <v>2.0897959183673471</v>
      </c>
      <c r="F248">
        <f t="shared" si="55"/>
        <v>14.628571428571428</v>
      </c>
      <c r="G248" t="str">
        <f t="shared" si="53"/>
        <v/>
      </c>
      <c r="H248" t="str">
        <f t="shared" si="54"/>
        <v/>
      </c>
    </row>
    <row r="249" spans="1:8">
      <c r="A249">
        <f t="shared" si="56"/>
        <v>246</v>
      </c>
      <c r="B249" t="s">
        <v>904</v>
      </c>
      <c r="D249">
        <f t="shared" si="52"/>
        <v>89.57548627742608</v>
      </c>
      <c r="E249">
        <f t="shared" si="57"/>
        <v>2.0813008130081303</v>
      </c>
      <c r="F249">
        <f t="shared" si="55"/>
        <v>14.56910569105691</v>
      </c>
      <c r="G249" t="str">
        <f t="shared" si="53"/>
        <v/>
      </c>
      <c r="H249" t="str">
        <f t="shared" si="54"/>
        <v/>
      </c>
    </row>
    <row r="250" spans="1:8">
      <c r="A250">
        <f t="shared" si="56"/>
        <v>247</v>
      </c>
      <c r="B250" t="s">
        <v>905</v>
      </c>
      <c r="D250">
        <f t="shared" si="52"/>
        <v>103.34798179121496</v>
      </c>
      <c r="E250">
        <f t="shared" si="57"/>
        <v>2.0728744939271255</v>
      </c>
      <c r="F250">
        <f t="shared" si="55"/>
        <v>14.510121457489879</v>
      </c>
      <c r="G250" t="str">
        <f t="shared" si="53"/>
        <v/>
      </c>
      <c r="H250" t="str">
        <f t="shared" si="54"/>
        <v/>
      </c>
    </row>
    <row r="251" spans="1:8">
      <c r="A251">
        <f t="shared" si="56"/>
        <v>248</v>
      </c>
      <c r="B251" t="s">
        <v>906</v>
      </c>
      <c r="D251">
        <f t="shared" si="52"/>
        <v>41.49342716661986</v>
      </c>
      <c r="E251">
        <f t="shared" si="57"/>
        <v>2.064516129032258</v>
      </c>
      <c r="F251">
        <f t="shared" si="55"/>
        <v>14.451612903225806</v>
      </c>
      <c r="G251" t="str">
        <f t="shared" si="53"/>
        <v/>
      </c>
      <c r="H251" t="str">
        <f t="shared" si="54"/>
        <v/>
      </c>
    </row>
    <row r="252" spans="1:8">
      <c r="A252">
        <f t="shared" si="56"/>
        <v>249</v>
      </c>
      <c r="B252" t="s">
        <v>907</v>
      </c>
      <c r="D252">
        <f t="shared" si="52"/>
        <v>50.900729453703285</v>
      </c>
      <c r="E252">
        <f t="shared" si="57"/>
        <v>2.0562248995983934</v>
      </c>
      <c r="F252">
        <f t="shared" si="55"/>
        <v>14.393574297188755</v>
      </c>
      <c r="G252" t="str">
        <f t="shared" si="53"/>
        <v/>
      </c>
      <c r="H252" t="str">
        <f t="shared" si="54"/>
        <v/>
      </c>
    </row>
    <row r="253" spans="1:8">
      <c r="A253">
        <f t="shared" si="56"/>
        <v>250</v>
      </c>
      <c r="B253" t="s">
        <v>908</v>
      </c>
      <c r="D253">
        <f t="shared" si="52"/>
        <v>31.911875878810843</v>
      </c>
      <c r="E253">
        <f t="shared" si="57"/>
        <v>2.048</v>
      </c>
      <c r="F253">
        <f t="shared" si="55"/>
        <v>14.336</v>
      </c>
      <c r="G253" t="str">
        <f t="shared" si="53"/>
        <v/>
      </c>
      <c r="H253" t="str">
        <f t="shared" si="54"/>
        <v/>
      </c>
    </row>
    <row r="254" spans="1:8">
      <c r="A254">
        <f t="shared" si="56"/>
        <v>251</v>
      </c>
      <c r="B254" t="s">
        <v>909</v>
      </c>
      <c r="D254">
        <f t="shared" si="52"/>
        <v>40.935826679001693</v>
      </c>
      <c r="E254">
        <f t="shared" si="57"/>
        <v>2.0398406374501992</v>
      </c>
      <c r="F254">
        <f t="shared" si="55"/>
        <v>14.278884462151394</v>
      </c>
      <c r="G254" t="str">
        <f t="shared" si="53"/>
        <v/>
      </c>
      <c r="H254" t="str">
        <f t="shared" si="54"/>
        <v/>
      </c>
    </row>
    <row r="255" spans="1:8">
      <c r="A255">
        <f t="shared" si="56"/>
        <v>252</v>
      </c>
      <c r="B255" t="s">
        <v>910</v>
      </c>
      <c r="D255">
        <f t="shared" si="52"/>
        <v>137.91060515717425</v>
      </c>
      <c r="E255">
        <f t="shared" si="57"/>
        <v>2.0317460317460316</v>
      </c>
      <c r="F255">
        <f t="shared" si="55"/>
        <v>14.222222222222221</v>
      </c>
      <c r="G255" t="str">
        <f t="shared" si="53"/>
        <v/>
      </c>
      <c r="H255" t="str">
        <f t="shared" si="54"/>
        <v/>
      </c>
    </row>
    <row r="256" spans="1:8">
      <c r="A256">
        <f t="shared" si="56"/>
        <v>253</v>
      </c>
      <c r="B256" t="s">
        <v>911</v>
      </c>
      <c r="D256">
        <f t="shared" si="52"/>
        <v>89.244100824158579</v>
      </c>
      <c r="E256">
        <f t="shared" si="57"/>
        <v>2.0237154150197627</v>
      </c>
      <c r="F256">
        <f t="shared" si="55"/>
        <v>14.16600790513834</v>
      </c>
      <c r="G256" t="str">
        <f t="shared" si="53"/>
        <v/>
      </c>
      <c r="H256" t="str">
        <f t="shared" si="54"/>
        <v/>
      </c>
    </row>
    <row r="257" spans="1:8">
      <c r="A257">
        <f t="shared" si="56"/>
        <v>254</v>
      </c>
      <c r="B257" t="s">
        <v>912</v>
      </c>
      <c r="D257">
        <f t="shared" si="52"/>
        <v>74.184618477012478</v>
      </c>
      <c r="E257">
        <f t="shared" si="57"/>
        <v>2.015748031496063</v>
      </c>
      <c r="F257">
        <f t="shared" si="55"/>
        <v>14.110236220472441</v>
      </c>
      <c r="G257" t="str">
        <f t="shared" si="53"/>
        <v/>
      </c>
      <c r="H257" t="str">
        <f t="shared" si="54"/>
        <v/>
      </c>
    </row>
    <row r="258" spans="1:8">
      <c r="A258">
        <f t="shared" si="56"/>
        <v>255</v>
      </c>
      <c r="B258" t="s">
        <v>913</v>
      </c>
      <c r="D258">
        <f t="shared" si="52"/>
        <v>46.687759575188984</v>
      </c>
      <c r="E258">
        <f t="shared" si="57"/>
        <v>2.0078431372549019</v>
      </c>
      <c r="F258">
        <f t="shared" si="55"/>
        <v>14.054901960784314</v>
      </c>
      <c r="G258" t="str">
        <f t="shared" si="53"/>
        <v/>
      </c>
      <c r="H258" t="str">
        <f t="shared" si="54"/>
        <v/>
      </c>
    </row>
    <row r="259" spans="1:8">
      <c r="A259">
        <f t="shared" si="56"/>
        <v>256</v>
      </c>
      <c r="B259" t="s">
        <v>914</v>
      </c>
      <c r="D259">
        <f t="shared" si="52"/>
        <v>196</v>
      </c>
      <c r="E259">
        <f t="shared" si="57"/>
        <v>2</v>
      </c>
      <c r="F259">
        <f t="shared" si="55"/>
        <v>14</v>
      </c>
      <c r="G259" t="str">
        <f t="shared" si="53"/>
        <v/>
      </c>
      <c r="H259" t="str">
        <f t="shared" si="54"/>
        <v/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L368"/>
  <sheetViews>
    <sheetView zoomScale="98" zoomScaleNormal="98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K59" sqref="K59"/>
    </sheetView>
  </sheetViews>
  <sheetFormatPr defaultRowHeight="13.5"/>
  <cols>
    <col min="13" max="13" width="10.75" customWidth="1"/>
    <col min="14" max="14" width="11.625" customWidth="1"/>
    <col min="15" max="15" width="16.375" customWidth="1"/>
    <col min="20" max="20" width="10.25" customWidth="1"/>
  </cols>
  <sheetData>
    <row r="1" spans="1:116">
      <c r="Q1" t="s">
        <v>1356</v>
      </c>
    </row>
    <row r="2" spans="1:116" s="6" customFormat="1" ht="40.5">
      <c r="A2" s="6" t="s">
        <v>1441</v>
      </c>
      <c r="F2" s="46" t="s">
        <v>1440</v>
      </c>
      <c r="G2" s="6" t="s">
        <v>1347</v>
      </c>
      <c r="H2" s="6" t="s">
        <v>1338</v>
      </c>
      <c r="I2" s="10" t="s">
        <v>1442</v>
      </c>
      <c r="J2" s="10" t="s">
        <v>1443</v>
      </c>
      <c r="M2" s="6" t="s">
        <v>1350</v>
      </c>
      <c r="N2" s="6" t="s">
        <v>1351</v>
      </c>
      <c r="O2" s="10" t="s">
        <v>1445</v>
      </c>
      <c r="Q2" s="6">
        <v>0</v>
      </c>
      <c r="R2" s="6">
        <f>+Q2+1</f>
        <v>1</v>
      </c>
      <c r="S2" s="6">
        <f>+R2+1</f>
        <v>2</v>
      </c>
      <c r="T2" s="6">
        <f t="shared" ref="T2:CE2" si="0">+S2+1</f>
        <v>3</v>
      </c>
      <c r="U2" s="6">
        <f t="shared" si="0"/>
        <v>4</v>
      </c>
      <c r="V2" s="6">
        <f t="shared" si="0"/>
        <v>5</v>
      </c>
      <c r="W2" s="6">
        <f t="shared" si="0"/>
        <v>6</v>
      </c>
      <c r="X2" s="6">
        <f t="shared" si="0"/>
        <v>7</v>
      </c>
      <c r="Y2" s="6">
        <f t="shared" si="0"/>
        <v>8</v>
      </c>
      <c r="Z2" s="6">
        <f t="shared" si="0"/>
        <v>9</v>
      </c>
      <c r="AA2" s="6">
        <f t="shared" si="0"/>
        <v>10</v>
      </c>
      <c r="AB2" s="6">
        <f t="shared" si="0"/>
        <v>11</v>
      </c>
      <c r="AC2" s="6">
        <f t="shared" si="0"/>
        <v>12</v>
      </c>
      <c r="AD2" s="6">
        <f t="shared" si="0"/>
        <v>13</v>
      </c>
      <c r="AE2" s="6">
        <f t="shared" si="0"/>
        <v>14</v>
      </c>
      <c r="AF2" s="6">
        <f t="shared" si="0"/>
        <v>15</v>
      </c>
      <c r="AG2" s="6">
        <f t="shared" si="0"/>
        <v>16</v>
      </c>
      <c r="AH2" s="6">
        <f t="shared" si="0"/>
        <v>17</v>
      </c>
      <c r="AI2" s="6">
        <f t="shared" si="0"/>
        <v>18</v>
      </c>
      <c r="AJ2" s="6">
        <f t="shared" si="0"/>
        <v>19</v>
      </c>
      <c r="AK2" s="6">
        <f t="shared" si="0"/>
        <v>20</v>
      </c>
      <c r="AL2" s="6">
        <f t="shared" si="0"/>
        <v>21</v>
      </c>
      <c r="AM2" s="6">
        <f t="shared" si="0"/>
        <v>22</v>
      </c>
      <c r="AN2" s="6">
        <f t="shared" si="0"/>
        <v>23</v>
      </c>
      <c r="AO2" s="6">
        <f t="shared" si="0"/>
        <v>24</v>
      </c>
      <c r="AP2" s="6">
        <f t="shared" si="0"/>
        <v>25</v>
      </c>
      <c r="AQ2" s="6">
        <f t="shared" si="0"/>
        <v>26</v>
      </c>
      <c r="AR2" s="6">
        <f t="shared" si="0"/>
        <v>27</v>
      </c>
      <c r="AS2" s="6">
        <f t="shared" si="0"/>
        <v>28</v>
      </c>
      <c r="AT2" s="6">
        <f t="shared" si="0"/>
        <v>29</v>
      </c>
      <c r="AU2" s="6">
        <f t="shared" si="0"/>
        <v>30</v>
      </c>
      <c r="AV2" s="6">
        <f t="shared" si="0"/>
        <v>31</v>
      </c>
      <c r="AW2" s="6">
        <f t="shared" si="0"/>
        <v>32</v>
      </c>
      <c r="AX2" s="6">
        <f t="shared" si="0"/>
        <v>33</v>
      </c>
      <c r="AY2" s="6">
        <f t="shared" si="0"/>
        <v>34</v>
      </c>
      <c r="AZ2" s="6">
        <f t="shared" si="0"/>
        <v>35</v>
      </c>
      <c r="BA2" s="6">
        <f t="shared" si="0"/>
        <v>36</v>
      </c>
      <c r="BB2" s="6">
        <f t="shared" si="0"/>
        <v>37</v>
      </c>
      <c r="BC2" s="6">
        <f t="shared" si="0"/>
        <v>38</v>
      </c>
      <c r="BD2" s="6">
        <f t="shared" si="0"/>
        <v>39</v>
      </c>
      <c r="BE2" s="6">
        <f t="shared" si="0"/>
        <v>40</v>
      </c>
      <c r="BF2" s="6">
        <f t="shared" si="0"/>
        <v>41</v>
      </c>
      <c r="BG2" s="6">
        <f t="shared" si="0"/>
        <v>42</v>
      </c>
      <c r="BH2" s="6">
        <f t="shared" si="0"/>
        <v>43</v>
      </c>
      <c r="BI2" s="6">
        <f t="shared" si="0"/>
        <v>44</v>
      </c>
      <c r="BJ2" s="6">
        <f t="shared" si="0"/>
        <v>45</v>
      </c>
      <c r="BK2" s="6">
        <f t="shared" si="0"/>
        <v>46</v>
      </c>
      <c r="BL2" s="6">
        <f t="shared" si="0"/>
        <v>47</v>
      </c>
      <c r="BM2" s="6">
        <f t="shared" si="0"/>
        <v>48</v>
      </c>
      <c r="BN2" s="6">
        <f t="shared" si="0"/>
        <v>49</v>
      </c>
      <c r="BO2" s="6">
        <f t="shared" si="0"/>
        <v>50</v>
      </c>
      <c r="BP2" s="6">
        <f t="shared" si="0"/>
        <v>51</v>
      </c>
      <c r="BQ2" s="6">
        <f t="shared" si="0"/>
        <v>52</v>
      </c>
      <c r="BR2" s="6">
        <f t="shared" si="0"/>
        <v>53</v>
      </c>
      <c r="BS2" s="6">
        <f t="shared" si="0"/>
        <v>54</v>
      </c>
      <c r="BT2" s="6">
        <f t="shared" si="0"/>
        <v>55</v>
      </c>
      <c r="BU2" s="6">
        <f t="shared" si="0"/>
        <v>56</v>
      </c>
      <c r="BV2" s="6">
        <f t="shared" si="0"/>
        <v>57</v>
      </c>
      <c r="BW2" s="6">
        <f t="shared" si="0"/>
        <v>58</v>
      </c>
      <c r="BX2" s="6">
        <f t="shared" si="0"/>
        <v>59</v>
      </c>
      <c r="BY2" s="6">
        <f t="shared" si="0"/>
        <v>60</v>
      </c>
      <c r="BZ2" s="6">
        <f t="shared" si="0"/>
        <v>61</v>
      </c>
      <c r="CA2" s="6">
        <f t="shared" si="0"/>
        <v>62</v>
      </c>
      <c r="CB2" s="6">
        <f t="shared" si="0"/>
        <v>63</v>
      </c>
      <c r="CC2" s="6">
        <f t="shared" si="0"/>
        <v>64</v>
      </c>
      <c r="CD2" s="6">
        <f t="shared" si="0"/>
        <v>65</v>
      </c>
      <c r="CE2" s="6">
        <f t="shared" si="0"/>
        <v>66</v>
      </c>
      <c r="CF2" s="6">
        <f t="shared" ref="CF2:DL2" si="1">+CE2+1</f>
        <v>67</v>
      </c>
      <c r="CG2" s="6">
        <f t="shared" si="1"/>
        <v>68</v>
      </c>
      <c r="CH2" s="6">
        <f t="shared" si="1"/>
        <v>69</v>
      </c>
      <c r="CI2" s="6">
        <f t="shared" si="1"/>
        <v>70</v>
      </c>
      <c r="CJ2" s="6">
        <f t="shared" si="1"/>
        <v>71</v>
      </c>
      <c r="CK2" s="6">
        <f t="shared" si="1"/>
        <v>72</v>
      </c>
      <c r="CL2" s="6">
        <f t="shared" si="1"/>
        <v>73</v>
      </c>
      <c r="CM2" s="6">
        <f t="shared" si="1"/>
        <v>74</v>
      </c>
      <c r="CN2" s="6">
        <f t="shared" si="1"/>
        <v>75</v>
      </c>
      <c r="CO2" s="6">
        <f t="shared" si="1"/>
        <v>76</v>
      </c>
      <c r="CP2" s="6">
        <f t="shared" si="1"/>
        <v>77</v>
      </c>
      <c r="CQ2" s="6">
        <f t="shared" si="1"/>
        <v>78</v>
      </c>
      <c r="CR2" s="6">
        <f t="shared" si="1"/>
        <v>79</v>
      </c>
      <c r="CS2" s="6">
        <f t="shared" si="1"/>
        <v>80</v>
      </c>
      <c r="CT2" s="6">
        <f t="shared" si="1"/>
        <v>81</v>
      </c>
      <c r="CU2" s="6">
        <f t="shared" si="1"/>
        <v>82</v>
      </c>
      <c r="CV2" s="6">
        <f t="shared" si="1"/>
        <v>83</v>
      </c>
      <c r="CW2" s="6">
        <f t="shared" si="1"/>
        <v>84</v>
      </c>
      <c r="CX2" s="6">
        <f t="shared" si="1"/>
        <v>85</v>
      </c>
      <c r="CY2" s="6">
        <f t="shared" si="1"/>
        <v>86</v>
      </c>
      <c r="CZ2" s="6">
        <f t="shared" si="1"/>
        <v>87</v>
      </c>
      <c r="DA2" s="6">
        <f t="shared" si="1"/>
        <v>88</v>
      </c>
      <c r="DB2" s="6">
        <f t="shared" si="1"/>
        <v>89</v>
      </c>
      <c r="DC2" s="6">
        <f t="shared" si="1"/>
        <v>90</v>
      </c>
      <c r="DD2" s="6">
        <f t="shared" si="1"/>
        <v>91</v>
      </c>
      <c r="DE2" s="6">
        <f t="shared" si="1"/>
        <v>92</v>
      </c>
      <c r="DF2" s="6">
        <f t="shared" si="1"/>
        <v>93</v>
      </c>
      <c r="DG2" s="6">
        <f t="shared" si="1"/>
        <v>94</v>
      </c>
      <c r="DH2" s="6">
        <f t="shared" si="1"/>
        <v>95</v>
      </c>
      <c r="DI2" s="6">
        <f t="shared" si="1"/>
        <v>96</v>
      </c>
      <c r="DJ2" s="6">
        <f t="shared" si="1"/>
        <v>97</v>
      </c>
      <c r="DK2" s="6">
        <f t="shared" si="1"/>
        <v>98</v>
      </c>
      <c r="DL2" s="6">
        <f t="shared" si="1"/>
        <v>99</v>
      </c>
    </row>
    <row r="3" spans="1:116">
      <c r="A3">
        <v>0</v>
      </c>
      <c r="B3" t="s">
        <v>1349</v>
      </c>
      <c r="F3" s="4"/>
    </row>
    <row r="4" spans="1:116">
      <c r="A4">
        <v>1</v>
      </c>
      <c r="B4" t="s">
        <v>1352</v>
      </c>
      <c r="F4" s="4">
        <f>IMABS(B4)</f>
        <v>4000.6343637312398</v>
      </c>
      <c r="G4">
        <v>512</v>
      </c>
      <c r="H4">
        <f>+G4*7</f>
        <v>3584</v>
      </c>
      <c r="I4" t="str">
        <f>IF(F4&gt;350,"350超","")</f>
        <v>350超</v>
      </c>
      <c r="J4" t="str">
        <f>IF(F4&gt;300,"300超","")</f>
        <v>300超</v>
      </c>
      <c r="M4">
        <f>IMREAL(B4)</f>
        <v>3890.1005759354298</v>
      </c>
      <c r="N4">
        <f>IMAGINARY(B4)</f>
        <v>933.91264118979598</v>
      </c>
      <c r="O4">
        <f>IMARGUMENT(B4)</f>
        <v>0.23561510375505201</v>
      </c>
    </row>
    <row r="5" spans="1:116">
      <c r="A5">
        <f>+A4+1</f>
        <v>2</v>
      </c>
      <c r="B5" t="s">
        <v>660</v>
      </c>
      <c r="F5">
        <f t="shared" ref="F5:F68" si="2">IMABS(B5)</f>
        <v>2040.8404800946091</v>
      </c>
      <c r="G5">
        <f>+$G$4/A5</f>
        <v>256</v>
      </c>
      <c r="H5">
        <f>+$H$4/A5</f>
        <v>1792</v>
      </c>
      <c r="I5" t="str">
        <f t="shared" ref="I5:I68" si="3">IF(F5&gt;350,"350超","")</f>
        <v>350超</v>
      </c>
      <c r="J5" t="str">
        <f t="shared" ref="J5:J68" si="4">IF(F5&gt;300,"300超","")</f>
        <v>300超</v>
      </c>
      <c r="M5">
        <f t="shared" ref="M5:M68" si="5">IMREAL(B5)</f>
        <v>1648.14620046399</v>
      </c>
      <c r="N5">
        <f t="shared" ref="N5:N68" si="6">IMAGINARY(B5)</f>
        <v>1203.5962641554299</v>
      </c>
      <c r="O5">
        <f t="shared" ref="O5:O68" si="7">IMARGUMENT(B5)</f>
        <v>0.63075566717502618</v>
      </c>
    </row>
    <row r="6" spans="1:116">
      <c r="A6">
        <f>+A5+1</f>
        <v>3</v>
      </c>
      <c r="B6" t="s">
        <v>661</v>
      </c>
      <c r="F6" s="4">
        <f t="shared" si="2"/>
        <v>1177.3325038293242</v>
      </c>
      <c r="G6">
        <f>+$G$4/A6</f>
        <v>170.66666666666666</v>
      </c>
      <c r="H6">
        <f t="shared" ref="H6:H69" si="8">+$H$4/A6</f>
        <v>1194.6666666666667</v>
      </c>
      <c r="I6" t="str">
        <f t="shared" si="3"/>
        <v>350超</v>
      </c>
      <c r="J6" t="str">
        <f t="shared" si="4"/>
        <v>300超</v>
      </c>
      <c r="M6">
        <f t="shared" si="5"/>
        <v>4.5943615003300904</v>
      </c>
      <c r="N6">
        <f t="shared" si="6"/>
        <v>1177.32353939579</v>
      </c>
      <c r="O6">
        <f t="shared" si="7"/>
        <v>1.5668939685858072</v>
      </c>
    </row>
    <row r="7" spans="1:116">
      <c r="A7">
        <f>+A6+1</f>
        <v>4</v>
      </c>
      <c r="B7" t="s">
        <v>662</v>
      </c>
      <c r="F7">
        <f t="shared" si="2"/>
        <v>225.8002761458913</v>
      </c>
      <c r="G7">
        <f>+$G$4/A7</f>
        <v>128</v>
      </c>
      <c r="H7">
        <f t="shared" si="8"/>
        <v>896</v>
      </c>
      <c r="I7" t="str">
        <f t="shared" si="3"/>
        <v/>
      </c>
      <c r="J7" t="str">
        <f t="shared" si="4"/>
        <v/>
      </c>
      <c r="M7">
        <f t="shared" si="5"/>
        <v>-94.713333532834397</v>
      </c>
      <c r="N7">
        <f t="shared" si="6"/>
        <v>204.975972149564</v>
      </c>
      <c r="O7">
        <f t="shared" si="7"/>
        <v>2.0036425549256975</v>
      </c>
    </row>
    <row r="8" spans="1:116">
      <c r="A8">
        <f t="shared" ref="A8:A71" si="9">+A7+1</f>
        <v>5</v>
      </c>
      <c r="B8" t="s">
        <v>663</v>
      </c>
      <c r="F8">
        <f t="shared" si="2"/>
        <v>260.19169035819272</v>
      </c>
      <c r="G8">
        <f t="shared" ref="G8:G71" si="10">+$G$4/A8</f>
        <v>102.4</v>
      </c>
      <c r="H8">
        <f t="shared" si="8"/>
        <v>716.8</v>
      </c>
      <c r="I8" t="str">
        <f t="shared" si="3"/>
        <v/>
      </c>
      <c r="J8" t="str">
        <f t="shared" si="4"/>
        <v/>
      </c>
      <c r="M8">
        <f t="shared" si="5"/>
        <v>-140.90137041397099</v>
      </c>
      <c r="N8">
        <f t="shared" si="6"/>
        <v>218.73847294639</v>
      </c>
      <c r="O8">
        <f t="shared" si="7"/>
        <v>2.1430512464528571</v>
      </c>
    </row>
    <row r="9" spans="1:116">
      <c r="A9">
        <f t="shared" si="9"/>
        <v>6</v>
      </c>
      <c r="B9" t="s">
        <v>664</v>
      </c>
      <c r="F9">
        <f t="shared" si="2"/>
        <v>529.93421537690926</v>
      </c>
      <c r="G9">
        <f t="shared" si="10"/>
        <v>85.333333333333329</v>
      </c>
      <c r="H9">
        <f t="shared" si="8"/>
        <v>597.33333333333337</v>
      </c>
      <c r="I9" t="str">
        <f t="shared" si="3"/>
        <v>350超</v>
      </c>
      <c r="J9" t="str">
        <f t="shared" si="4"/>
        <v>300超</v>
      </c>
      <c r="M9">
        <f t="shared" si="5"/>
        <v>480.33784349830398</v>
      </c>
      <c r="N9">
        <f t="shared" si="6"/>
        <v>223.84331290109901</v>
      </c>
      <c r="O9">
        <f t="shared" si="7"/>
        <v>0.43608962832808451</v>
      </c>
    </row>
    <row r="10" spans="1:116">
      <c r="A10">
        <f t="shared" si="9"/>
        <v>7</v>
      </c>
      <c r="B10" t="s">
        <v>665</v>
      </c>
      <c r="F10">
        <f t="shared" si="2"/>
        <v>323.40554022857435</v>
      </c>
      <c r="G10">
        <f t="shared" si="10"/>
        <v>73.142857142857139</v>
      </c>
      <c r="H10">
        <f t="shared" si="8"/>
        <v>512</v>
      </c>
      <c r="I10" t="str">
        <f t="shared" si="3"/>
        <v/>
      </c>
      <c r="J10" t="str">
        <f t="shared" si="4"/>
        <v>300超</v>
      </c>
      <c r="M10">
        <f t="shared" si="5"/>
        <v>322.40456356843703</v>
      </c>
      <c r="N10">
        <f t="shared" si="6"/>
        <v>25.4252008995343</v>
      </c>
      <c r="O10">
        <f t="shared" si="7"/>
        <v>7.8698295302291693E-2</v>
      </c>
    </row>
    <row r="11" spans="1:116">
      <c r="A11">
        <f t="shared" si="9"/>
        <v>8</v>
      </c>
      <c r="B11" t="s">
        <v>666</v>
      </c>
      <c r="F11">
        <f t="shared" si="2"/>
        <v>307.7674265122676</v>
      </c>
      <c r="G11">
        <f t="shared" si="10"/>
        <v>64</v>
      </c>
      <c r="H11">
        <f t="shared" si="8"/>
        <v>448</v>
      </c>
      <c r="I11" t="str">
        <f t="shared" si="3"/>
        <v/>
      </c>
      <c r="J11" t="str">
        <f t="shared" si="4"/>
        <v>300超</v>
      </c>
      <c r="M11">
        <f t="shared" si="5"/>
        <v>303.41607619141899</v>
      </c>
      <c r="N11">
        <f t="shared" si="6"/>
        <v>51.570083678301998</v>
      </c>
      <c r="O11">
        <f t="shared" si="7"/>
        <v>0.16835604486543251</v>
      </c>
    </row>
    <row r="12" spans="1:116">
      <c r="A12">
        <f t="shared" si="9"/>
        <v>9</v>
      </c>
      <c r="B12" t="s">
        <v>667</v>
      </c>
      <c r="F12">
        <f t="shared" si="2"/>
        <v>178.28504316251437</v>
      </c>
      <c r="G12">
        <f t="shared" si="10"/>
        <v>56.888888888888886</v>
      </c>
      <c r="H12">
        <f t="shared" si="8"/>
        <v>398.22222222222223</v>
      </c>
      <c r="I12" t="str">
        <f t="shared" si="3"/>
        <v/>
      </c>
      <c r="J12" t="str">
        <f t="shared" si="4"/>
        <v/>
      </c>
      <c r="M12">
        <f t="shared" si="5"/>
        <v>-171.21189857965999</v>
      </c>
      <c r="N12">
        <f t="shared" si="6"/>
        <v>-49.719637973418799</v>
      </c>
      <c r="O12">
        <f t="shared" si="7"/>
        <v>-2.8589679032443125</v>
      </c>
    </row>
    <row r="13" spans="1:116">
      <c r="A13">
        <f t="shared" si="9"/>
        <v>10</v>
      </c>
      <c r="B13" t="s">
        <v>668</v>
      </c>
      <c r="F13" s="4">
        <f t="shared" si="2"/>
        <v>2084.2132433981633</v>
      </c>
      <c r="G13">
        <f t="shared" si="10"/>
        <v>51.2</v>
      </c>
      <c r="H13">
        <f t="shared" si="8"/>
        <v>358.4</v>
      </c>
      <c r="I13" t="str">
        <f t="shared" si="3"/>
        <v>350超</v>
      </c>
      <c r="J13" t="str">
        <f t="shared" si="4"/>
        <v>300超</v>
      </c>
      <c r="K13" t="s">
        <v>1339</v>
      </c>
      <c r="M13">
        <f t="shared" si="5"/>
        <v>-2001.94711473864</v>
      </c>
      <c r="N13">
        <f t="shared" si="6"/>
        <v>579.78667951749799</v>
      </c>
      <c r="O13">
        <f t="shared" si="7"/>
        <v>2.8596937353688028</v>
      </c>
      <c r="Q13">
        <f t="shared" ref="Q13:CB14" si="11">+$F13*SIN((2*3.141592*Q$2/$G$4+$O13)*$A13)</f>
        <v>-660.77229510509801</v>
      </c>
      <c r="R13">
        <f t="shared" si="11"/>
        <v>-897.7715539940499</v>
      </c>
      <c r="S13">
        <f t="shared" si="11"/>
        <v>-1121.2674986743839</v>
      </c>
      <c r="T13">
        <f t="shared" si="11"/>
        <v>-1327.8985435044408</v>
      </c>
      <c r="U13">
        <f t="shared" si="11"/>
        <v>-1514.5567665288322</v>
      </c>
      <c r="V13">
        <f t="shared" si="11"/>
        <v>-1678.4346554980111</v>
      </c>
      <c r="W13">
        <f t="shared" si="11"/>
        <v>-1817.0673354482474</v>
      </c>
      <c r="X13">
        <f t="shared" si="11"/>
        <v>-1928.3696426999484</v>
      </c>
      <c r="Y13">
        <f t="shared" si="11"/>
        <v>-2010.6674876472748</v>
      </c>
      <c r="Z13">
        <f t="shared" si="11"/>
        <v>-2062.7230346135702</v>
      </c>
      <c r="AA13">
        <f t="shared" si="11"/>
        <v>-2083.7533200444004</v>
      </c>
      <c r="AB13">
        <f t="shared" si="11"/>
        <v>-2073.4420290032895</v>
      </c>
      <c r="AC13">
        <f t="shared" si="11"/>
        <v>-2031.9442528408199</v>
      </c>
      <c r="AD13">
        <f t="shared" si="11"/>
        <v>-1959.8841564773352</v>
      </c>
      <c r="AE13">
        <f t="shared" si="11"/>
        <v>-1858.3455903854492</v>
      </c>
      <c r="AF13">
        <f t="shared" si="11"/>
        <v>-1728.8557884768829</v>
      </c>
      <c r="AG13">
        <f t="shared" si="11"/>
        <v>-1573.3623970923993</v>
      </c>
      <c r="AH13">
        <f t="shared" si="11"/>
        <v>-1394.2041806001694</v>
      </c>
      <c r="AI13">
        <f t="shared" si="11"/>
        <v>-1194.0758442173219</v>
      </c>
      <c r="AJ13">
        <f t="shared" si="11"/>
        <v>-975.98750315214852</v>
      </c>
      <c r="AK13">
        <f t="shared" si="11"/>
        <v>-743.21940768828802</v>
      </c>
      <c r="AL13">
        <f t="shared" si="11"/>
        <v>-499.27260518773721</v>
      </c>
      <c r="AM13">
        <f t="shared" si="11"/>
        <v>-247.81628110163544</v>
      </c>
      <c r="AN13">
        <f t="shared" si="11"/>
        <v>7.3674289712865164</v>
      </c>
      <c r="AO13">
        <f t="shared" si="11"/>
        <v>262.44032610090852</v>
      </c>
      <c r="AP13">
        <f t="shared" si="11"/>
        <v>513.56587808622999</v>
      </c>
      <c r="AQ13">
        <f t="shared" si="11"/>
        <v>756.9669244467251</v>
      </c>
      <c r="AR13">
        <f t="shared" si="11"/>
        <v>988.98248840820122</v>
      </c>
      <c r="AS13">
        <f t="shared" si="11"/>
        <v>1206.1228413781921</v>
      </c>
      <c r="AT13">
        <f t="shared" si="11"/>
        <v>1405.1219916904809</v>
      </c>
      <c r="AU13">
        <f t="shared" si="11"/>
        <v>1582.9868081392688</v>
      </c>
      <c r="AV13">
        <f t="shared" si="11"/>
        <v>1737.0420394398921</v>
      </c>
      <c r="AW13">
        <f t="shared" si="11"/>
        <v>1864.970552481504</v>
      </c>
      <c r="AX13">
        <f t="shared" si="11"/>
        <v>1964.8481841513908</v>
      </c>
      <c r="AY13">
        <f t="shared" si="11"/>
        <v>2035.1726825271533</v>
      </c>
      <c r="AZ13">
        <f t="shared" si="11"/>
        <v>2074.8863021345664</v>
      </c>
      <c r="BA13">
        <f t="shared" si="11"/>
        <v>2083.3917134174212</v>
      </c>
      <c r="BB13">
        <f t="shared" si="11"/>
        <v>2060.5609871263296</v>
      </c>
      <c r="BC13">
        <f t="shared" si="11"/>
        <v>2006.7375184929065</v>
      </c>
      <c r="BD13">
        <f t="shared" si="11"/>
        <v>1922.7308622479923</v>
      </c>
      <c r="BE13">
        <f t="shared" si="11"/>
        <v>1809.8045561700487</v>
      </c>
      <c r="BF13">
        <f t="shared" si="11"/>
        <v>1669.6571163087367</v>
      </c>
      <c r="BG13">
        <f t="shared" si="11"/>
        <v>1504.3964897331664</v>
      </c>
      <c r="BH13">
        <f t="shared" si="11"/>
        <v>1316.5083490591105</v>
      </c>
      <c r="BI13">
        <f t="shared" si="11"/>
        <v>1108.8187056346699</v>
      </c>
      <c r="BJ13">
        <f t="shared" si="11"/>
        <v>884.45140371683999</v>
      </c>
      <c r="BK13">
        <f t="shared" si="11"/>
        <v>646.78113496570757</v>
      </c>
      <c r="BL13">
        <f t="shared" si="11"/>
        <v>399.38267996184447</v>
      </c>
      <c r="BM13">
        <f t="shared" si="11"/>
        <v>145.97714020128072</v>
      </c>
      <c r="BN13">
        <f t="shared" si="11"/>
        <v>-109.62403071137928</v>
      </c>
      <c r="BO13">
        <f t="shared" si="11"/>
        <v>-363.57635484901419</v>
      </c>
      <c r="BP13">
        <f t="shared" si="11"/>
        <v>-612.06015446444394</v>
      </c>
      <c r="BQ13">
        <f t="shared" si="11"/>
        <v>-851.3380034752513</v>
      </c>
      <c r="BR13">
        <f t="shared" si="11"/>
        <v>-1077.8109418074528</v>
      </c>
      <c r="BS13">
        <f t="shared" si="11"/>
        <v>-1288.0726070825192</v>
      </c>
      <c r="BT13">
        <f t="shared" si="11"/>
        <v>-1478.9604694568529</v>
      </c>
      <c r="BU13">
        <f t="shared" si="11"/>
        <v>-1647.6033989945824</v>
      </c>
      <c r="BV13">
        <f t="shared" si="11"/>
        <v>-1791.4648501162692</v>
      </c>
      <c r="BW13">
        <f t="shared" si="11"/>
        <v>-1908.3810135896551</v>
      </c>
      <c r="BX13">
        <f t="shared" si="11"/>
        <v>-1996.5933622210043</v>
      </c>
      <c r="BY13">
        <f t="shared" si="11"/>
        <v>-2054.7751007299985</v>
      </c>
      <c r="BZ13">
        <f t="shared" si="11"/>
        <v>-2082.0511219774148</v>
      </c>
      <c r="CA13">
        <f t="shared" si="11"/>
        <v>-2078.0111693855897</v>
      </c>
      <c r="CB13">
        <f t="shared" si="11"/>
        <v>-2042.7160075766481</v>
      </c>
      <c r="CC13">
        <f t="shared" ref="CC13:DL14" si="12">+$F13*SIN((2*3.141592*CC$2/$G$4+$O13)*$A13)</f>
        <v>-1976.6965084164156</v>
      </c>
      <c r="CD13">
        <f t="shared" si="12"/>
        <v>-1880.9456662107266</v>
      </c>
      <c r="CE13">
        <f t="shared" si="12"/>
        <v>-1756.9036621529954</v>
      </c>
      <c r="CF13">
        <f t="shared" si="12"/>
        <v>-1606.436202667534</v>
      </c>
      <c r="CG13">
        <f t="shared" si="12"/>
        <v>-1431.8064574600128</v>
      </c>
      <c r="CH13">
        <f t="shared" si="12"/>
        <v>-1235.6410193526606</v>
      </c>
      <c r="CI13">
        <f t="shared" si="12"/>
        <v>-1020.8903978997666</v>
      </c>
      <c r="CJ13">
        <f t="shared" si="12"/>
        <v>-790.78464099611642</v>
      </c>
      <c r="CK13">
        <f t="shared" si="12"/>
        <v>-548.78475197029798</v>
      </c>
      <c r="CL13">
        <f t="shared" si="12"/>
        <v>-298.53063289474625</v>
      </c>
      <c r="CM13">
        <f t="shared" si="12"/>
        <v>-43.786337093353389</v>
      </c>
      <c r="CN13">
        <f t="shared" si="12"/>
        <v>211.61654570068737</v>
      </c>
      <c r="CO13">
        <f t="shared" si="12"/>
        <v>463.83651999685691</v>
      </c>
      <c r="CP13">
        <f t="shared" si="12"/>
        <v>709.07996419125323</v>
      </c>
      <c r="CQ13">
        <f t="shared" si="12"/>
        <v>943.65819014285535</v>
      </c>
      <c r="CR13">
        <f t="shared" si="12"/>
        <v>1164.0429244535762</v>
      </c>
      <c r="CS13">
        <f t="shared" si="12"/>
        <v>1366.919376962192</v>
      </c>
      <c r="CT13">
        <f t="shared" si="12"/>
        <v>1549.2360982531495</v>
      </c>
      <c r="CU13">
        <f t="shared" si="12"/>
        <v>1708.2508762769075</v>
      </c>
      <c r="CV13">
        <f t="shared" si="12"/>
        <v>1841.5719817545555</v>
      </c>
      <c r="CW13">
        <f t="shared" si="12"/>
        <v>1947.1941419974039</v>
      </c>
      <c r="CX13">
        <f t="shared" si="12"/>
        <v>2023.5287020622154</v>
      </c>
      <c r="CY13">
        <f t="shared" si="12"/>
        <v>2069.4275195903301</v>
      </c>
      <c r="CZ13">
        <f t="shared" si="12"/>
        <v>2084.200233930283</v>
      </c>
      <c r="DA13">
        <f t="shared" si="12"/>
        <v>2067.6246498002579</v>
      </c>
      <c r="DB13">
        <f t="shared" si="12"/>
        <v>2019.9500793105572</v>
      </c>
      <c r="DC13">
        <f t="shared" si="12"/>
        <v>1941.8935920789745</v>
      </c>
      <c r="DD13">
        <f t="shared" si="12"/>
        <v>1834.6292298407595</v>
      </c>
      <c r="DE13">
        <f t="shared" si="12"/>
        <v>1699.7703477754558</v>
      </c>
      <c r="DF13">
        <f t="shared" si="12"/>
        <v>1539.3453481534007</v>
      </c>
      <c r="DG13">
        <f t="shared" si="12"/>
        <v>1355.7671712901711</v>
      </c>
      <c r="DH13">
        <f t="shared" si="12"/>
        <v>1151.7970026933758</v>
      </c>
      <c r="DI13">
        <f t="shared" si="12"/>
        <v>930.50274227974091</v>
      </c>
      <c r="DJ13">
        <f t="shared" si="12"/>
        <v>695.21286032398302</v>
      </c>
      <c r="DK13">
        <f t="shared" si="12"/>
        <v>449.46633418845437</v>
      </c>
      <c r="DL13">
        <f t="shared" si="12"/>
        <v>196.95941883169607</v>
      </c>
    </row>
    <row r="14" spans="1:116">
      <c r="A14">
        <f t="shared" si="9"/>
        <v>11</v>
      </c>
      <c r="B14" t="s">
        <v>669</v>
      </c>
      <c r="F14" s="4">
        <f t="shared" si="2"/>
        <v>746.62109867750496</v>
      </c>
      <c r="G14">
        <f t="shared" si="10"/>
        <v>46.545454545454547</v>
      </c>
      <c r="H14">
        <f t="shared" si="8"/>
        <v>325.81818181818181</v>
      </c>
      <c r="I14" t="str">
        <f t="shared" si="3"/>
        <v>350超</v>
      </c>
      <c r="J14" t="str">
        <f t="shared" si="4"/>
        <v>300超</v>
      </c>
      <c r="K14" t="s">
        <v>1339</v>
      </c>
      <c r="M14">
        <f t="shared" si="5"/>
        <v>-701.52759554248701</v>
      </c>
      <c r="N14">
        <f t="shared" si="6"/>
        <v>255.542751184183</v>
      </c>
      <c r="O14">
        <f t="shared" si="7"/>
        <v>2.7922655343742306</v>
      </c>
      <c r="Q14">
        <f t="shared" si="11"/>
        <v>-481.56055228888926</v>
      </c>
      <c r="R14">
        <f t="shared" si="11"/>
        <v>-400.3928225390045</v>
      </c>
      <c r="S14">
        <f t="shared" si="11"/>
        <v>-311.94005685825647</v>
      </c>
      <c r="T14">
        <f t="shared" si="11"/>
        <v>-217.81162869166334</v>
      </c>
      <c r="U14">
        <f t="shared" si="11"/>
        <v>-119.72017858297333</v>
      </c>
      <c r="V14">
        <f t="shared" si="11"/>
        <v>-19.450453156825457</v>
      </c>
      <c r="W14">
        <f t="shared" si="11"/>
        <v>81.173167849221969</v>
      </c>
      <c r="X14">
        <f t="shared" si="11"/>
        <v>180.31986566605104</v>
      </c>
      <c r="Y14">
        <f t="shared" si="11"/>
        <v>276.18569373078753</v>
      </c>
      <c r="Z14">
        <f t="shared" si="11"/>
        <v>367.02639999223646</v>
      </c>
      <c r="AA14">
        <f t="shared" si="11"/>
        <v>451.18916309136148</v>
      </c>
      <c r="AB14">
        <f t="shared" si="11"/>
        <v>527.14266498572204</v>
      </c>
      <c r="AC14">
        <f t="shared" si="11"/>
        <v>593.50495285492275</v>
      </c>
      <c r="AD14">
        <f t="shared" si="11"/>
        <v>649.06858334741128</v>
      </c>
      <c r="AE14">
        <f t="shared" si="11"/>
        <v>692.82259167611221</v>
      </c>
      <c r="AF14">
        <f t="shared" si="11"/>
        <v>723.97088584123844</v>
      </c>
      <c r="AG14">
        <f t="shared" si="11"/>
        <v>741.94673130259991</v>
      </c>
      <c r="AH14">
        <f t="shared" si="11"/>
        <v>746.42306255676658</v>
      </c>
      <c r="AI14">
        <f t="shared" si="11"/>
        <v>737.31843400284413</v>
      </c>
      <c r="AJ14">
        <f t="shared" si="11"/>
        <v>714.79850182251005</v>
      </c>
      <c r="AK14">
        <f t="shared" si="11"/>
        <v>679.27300991190361</v>
      </c>
      <c r="AL14">
        <f t="shared" si="11"/>
        <v>631.3883347055239</v>
      </c>
      <c r="AM14">
        <f t="shared" si="11"/>
        <v>572.01572453695326</v>
      </c>
      <c r="AN14">
        <f t="shared" si="11"/>
        <v>502.23544751799926</v>
      </c>
      <c r="AO14">
        <f t="shared" si="11"/>
        <v>423.31713636117598</v>
      </c>
      <c r="AP14">
        <f t="shared" si="11"/>
        <v>336.69668776596285</v>
      </c>
      <c r="AQ14">
        <f t="shared" si="11"/>
        <v>243.95013667814592</v>
      </c>
      <c r="AR14">
        <f t="shared" si="11"/>
        <v>146.76498077276216</v>
      </c>
      <c r="AS14">
        <f t="shared" si="11"/>
        <v>46.90947690374702</v>
      </c>
      <c r="AT14">
        <f t="shared" si="11"/>
        <v>-53.79953183725047</v>
      </c>
      <c r="AU14">
        <f t="shared" si="11"/>
        <v>-153.52967307504289</v>
      </c>
      <c r="AV14">
        <f t="shared" si="11"/>
        <v>-250.46638465614851</v>
      </c>
      <c r="AW14">
        <f t="shared" si="11"/>
        <v>-342.84593010195181</v>
      </c>
      <c r="AX14">
        <f t="shared" si="11"/>
        <v>-428.98748930289162</v>
      </c>
      <c r="AY14">
        <f t="shared" si="11"/>
        <v>-507.32374057237172</v>
      </c>
      <c r="AZ14">
        <f t="shared" si="11"/>
        <v>-576.42937762851375</v>
      </c>
      <c r="BA14">
        <f t="shared" si="11"/>
        <v>-635.04704264509724</v>
      </c>
      <c r="BB14">
        <f t="shared" si="11"/>
        <v>-682.11020352716719</v>
      </c>
      <c r="BC14">
        <f t="shared" si="11"/>
        <v>-716.76255916554908</v>
      </c>
      <c r="BD14">
        <f t="shared" si="11"/>
        <v>-738.37361959712723</v>
      </c>
      <c r="BE14">
        <f t="shared" si="11"/>
        <v>-746.55017759418342</v>
      </c>
      <c r="BF14">
        <f t="shared" si="11"/>
        <v>-741.14346296043561</v>
      </c>
      <c r="BG14">
        <f t="shared" si="11"/>
        <v>-722.25184936333676</v>
      </c>
      <c r="BH14">
        <f t="shared" si="11"/>
        <v>-690.21906445258367</v>
      </c>
      <c r="BI14">
        <f t="shared" si="11"/>
        <v>-645.62793583123039</v>
      </c>
      <c r="BJ14">
        <f t="shared" si="11"/>
        <v>-589.28978666971454</v>
      </c>
      <c r="BK14">
        <f t="shared" si="11"/>
        <v>-522.22967390666861</v>
      </c>
      <c r="BL14">
        <f t="shared" si="11"/>
        <v>-445.66773762329416</v>
      </c>
      <c r="BM14">
        <f t="shared" si="11"/>
        <v>-360.9970009342963</v>
      </c>
      <c r="BN14">
        <f t="shared" si="11"/>
        <v>-269.75802432016479</v>
      </c>
      <c r="BO14">
        <f t="shared" si="11"/>
        <v>-173.61087555811457</v>
      </c>
      <c r="BP14">
        <f t="shared" si="11"/>
        <v>-74.304925251104379</v>
      </c>
      <c r="BQ14">
        <f t="shared" si="11"/>
        <v>26.352982483268267</v>
      </c>
      <c r="BR14">
        <f t="shared" si="11"/>
        <v>126.53140503841482</v>
      </c>
      <c r="BS14">
        <f t="shared" si="11"/>
        <v>224.4076239070921</v>
      </c>
      <c r="BT14">
        <f t="shared" si="11"/>
        <v>318.20080853714961</v>
      </c>
      <c r="BU14">
        <f t="shared" si="11"/>
        <v>406.20441804765193</v>
      </c>
      <c r="BV14">
        <f t="shared" si="11"/>
        <v>486.81725126504222</v>
      </c>
      <c r="BW14">
        <f t="shared" si="11"/>
        <v>558.57258013273042</v>
      </c>
      <c r="BX14">
        <f t="shared" si="11"/>
        <v>620.16483641970524</v>
      </c>
      <c r="BY14">
        <f t="shared" si="11"/>
        <v>670.47336617101303</v>
      </c>
      <c r="BZ14">
        <f t="shared" si="11"/>
        <v>708.5828196944633</v>
      </c>
      <c r="CA14">
        <f t="shared" si="11"/>
        <v>733.79980609342488</v>
      </c>
      <c r="CB14">
        <f t="shared" si="11"/>
        <v>745.66550932114706</v>
      </c>
      <c r="CC14">
        <f t="shared" si="12"/>
        <v>743.96403621098932</v>
      </c>
      <c r="CD14">
        <f t="shared" si="12"/>
        <v>728.72634459247581</v>
      </c>
      <c r="CE14">
        <f t="shared" si="12"/>
        <v>700.22968002220648</v>
      </c>
      <c r="CF14">
        <f t="shared" si="12"/>
        <v>658.99253137815094</v>
      </c>
      <c r="CG14">
        <f t="shared" si="12"/>
        <v>605.76519709885952</v>
      </c>
      <c r="CH14">
        <f t="shared" si="12"/>
        <v>541.51613371226938</v>
      </c>
      <c r="CI14">
        <f t="shared" si="12"/>
        <v>467.41433503882433</v>
      </c>
      <c r="CJ14">
        <f t="shared" si="12"/>
        <v>384.80806267435662</v>
      </c>
      <c r="CK14">
        <f t="shared" si="12"/>
        <v>295.20031474573955</v>
      </c>
      <c r="CL14">
        <f t="shared" si="12"/>
        <v>200.22147927841749</v>
      </c>
      <c r="CM14">
        <f t="shared" si="12"/>
        <v>101.59966974022693</v>
      </c>
      <c r="CN14">
        <f t="shared" si="12"/>
        <v>1.1292824979463976</v>
      </c>
      <c r="CO14">
        <f t="shared" si="12"/>
        <v>-99.361651724970216</v>
      </c>
      <c r="CP14">
        <f t="shared" si="12"/>
        <v>-198.04472835849265</v>
      </c>
      <c r="CQ14">
        <f t="shared" si="12"/>
        <v>-293.12443629809042</v>
      </c>
      <c r="CR14">
        <f t="shared" si="12"/>
        <v>-382.87082672939277</v>
      </c>
      <c r="CS14">
        <f t="shared" si="12"/>
        <v>-465.65098906520461</v>
      </c>
      <c r="CT14">
        <f t="shared" si="12"/>
        <v>-539.95876129904241</v>
      </c>
      <c r="CU14">
        <f t="shared" si="12"/>
        <v>-604.44213420348865</v>
      </c>
      <c r="CV14">
        <f t="shared" si="12"/>
        <v>-657.9278507616574</v>
      </c>
      <c r="CW14">
        <f t="shared" si="12"/>
        <v>-699.44275325198453</v>
      </c>
      <c r="CX14">
        <f t="shared" si="12"/>
        <v>-728.23148958201648</v>
      </c>
      <c r="CY14">
        <f t="shared" si="12"/>
        <v>-743.77025670943556</v>
      </c>
      <c r="CZ14">
        <f t="shared" si="12"/>
        <v>-745.77633109257692</v>
      </c>
      <c r="DA14">
        <f t="shared" si="12"/>
        <v>-734.21321276656124</v>
      </c>
      <c r="DB14">
        <f t="shared" si="12"/>
        <v>-709.29128944998865</v>
      </c>
      <c r="DC14">
        <f t="shared" si="12"/>
        <v>-671.46400859897301</v>
      </c>
      <c r="DD14">
        <f t="shared" si="12"/>
        <v>-621.41962705693231</v>
      </c>
      <c r="DE14">
        <f t="shared" si="12"/>
        <v>-560.06868841293237</v>
      </c>
      <c r="DF14">
        <f t="shared" si="12"/>
        <v>-488.52745591459944</v>
      </c>
      <c r="DG14">
        <f t="shared" si="12"/>
        <v>-408.09760236910728</v>
      </c>
      <c r="DH14">
        <f t="shared" si="12"/>
        <v>-320.24252656886853</v>
      </c>
      <c r="DI14">
        <f t="shared" si="12"/>
        <v>-226.56072715793172</v>
      </c>
      <c r="DJ14">
        <f t="shared" si="12"/>
        <v>-128.75671839418686</v>
      </c>
      <c r="DK14">
        <f t="shared" si="12"/>
        <v>-28.610016987019286</v>
      </c>
      <c r="DL14">
        <f t="shared" si="12"/>
        <v>72.057235713783882</v>
      </c>
    </row>
    <row r="15" spans="1:116">
      <c r="A15">
        <f t="shared" si="9"/>
        <v>12</v>
      </c>
      <c r="B15" t="s">
        <v>670</v>
      </c>
      <c r="F15">
        <f t="shared" si="2"/>
        <v>227.41846171180251</v>
      </c>
      <c r="G15">
        <f t="shared" si="10"/>
        <v>42.666666666666664</v>
      </c>
      <c r="H15">
        <f t="shared" si="8"/>
        <v>298.66666666666669</v>
      </c>
      <c r="I15" t="str">
        <f t="shared" si="3"/>
        <v/>
      </c>
      <c r="J15" t="str">
        <f t="shared" si="4"/>
        <v/>
      </c>
      <c r="M15">
        <f t="shared" si="5"/>
        <v>-197.413397829568</v>
      </c>
      <c r="N15">
        <f t="shared" si="6"/>
        <v>112.903087135593</v>
      </c>
      <c r="O15">
        <f t="shared" si="7"/>
        <v>2.6220821999013832</v>
      </c>
    </row>
    <row r="16" spans="1:116">
      <c r="A16">
        <f t="shared" si="9"/>
        <v>13</v>
      </c>
      <c r="B16" t="s">
        <v>671</v>
      </c>
      <c r="F16">
        <f t="shared" si="2"/>
        <v>46.407103100451963</v>
      </c>
      <c r="G16">
        <f t="shared" si="10"/>
        <v>39.384615384615387</v>
      </c>
      <c r="H16">
        <f t="shared" si="8"/>
        <v>275.69230769230768</v>
      </c>
      <c r="I16" t="str">
        <f t="shared" si="3"/>
        <v/>
      </c>
      <c r="J16" t="str">
        <f t="shared" si="4"/>
        <v/>
      </c>
      <c r="M16">
        <f t="shared" si="5"/>
        <v>12.265853854197101</v>
      </c>
      <c r="N16">
        <f t="shared" si="6"/>
        <v>-44.756765381375097</v>
      </c>
      <c r="O16">
        <f t="shared" si="7"/>
        <v>-1.303308086477019</v>
      </c>
    </row>
    <row r="17" spans="1:116">
      <c r="A17">
        <f t="shared" si="9"/>
        <v>14</v>
      </c>
      <c r="B17" t="s">
        <v>672</v>
      </c>
      <c r="F17">
        <f t="shared" si="2"/>
        <v>148.20031711037336</v>
      </c>
      <c r="G17">
        <f t="shared" si="10"/>
        <v>36.571428571428569</v>
      </c>
      <c r="H17">
        <f t="shared" si="8"/>
        <v>256</v>
      </c>
      <c r="I17" t="str">
        <f t="shared" si="3"/>
        <v/>
      </c>
      <c r="J17" t="str">
        <f t="shared" si="4"/>
        <v/>
      </c>
      <c r="M17">
        <f t="shared" si="5"/>
        <v>-36.726814617507401</v>
      </c>
      <c r="N17">
        <f t="shared" si="6"/>
        <v>143.57741841831</v>
      </c>
      <c r="O17">
        <f t="shared" si="7"/>
        <v>1.8212244305918981</v>
      </c>
    </row>
    <row r="18" spans="1:116">
      <c r="A18">
        <f t="shared" si="9"/>
        <v>15</v>
      </c>
      <c r="B18" t="s">
        <v>673</v>
      </c>
      <c r="F18">
        <f t="shared" si="2"/>
        <v>56.476284512265579</v>
      </c>
      <c r="G18">
        <f t="shared" si="10"/>
        <v>34.133333333333333</v>
      </c>
      <c r="H18">
        <f t="shared" si="8"/>
        <v>238.93333333333334</v>
      </c>
      <c r="I18" t="str">
        <f t="shared" si="3"/>
        <v/>
      </c>
      <c r="J18" t="str">
        <f t="shared" si="4"/>
        <v/>
      </c>
      <c r="M18">
        <f t="shared" si="5"/>
        <v>-7.5705028769483702</v>
      </c>
      <c r="N18">
        <f t="shared" si="6"/>
        <v>-55.966581086399103</v>
      </c>
      <c r="O18">
        <f t="shared" si="7"/>
        <v>-1.7052485184963335</v>
      </c>
    </row>
    <row r="19" spans="1:116">
      <c r="A19">
        <f t="shared" si="9"/>
        <v>16</v>
      </c>
      <c r="B19" t="s">
        <v>674</v>
      </c>
      <c r="F19">
        <f t="shared" si="2"/>
        <v>252.01645726147905</v>
      </c>
      <c r="G19">
        <f t="shared" si="10"/>
        <v>32</v>
      </c>
      <c r="H19">
        <f t="shared" si="8"/>
        <v>224</v>
      </c>
      <c r="I19" t="str">
        <f t="shared" si="3"/>
        <v/>
      </c>
      <c r="J19" t="str">
        <f t="shared" si="4"/>
        <v/>
      </c>
      <c r="M19">
        <f t="shared" si="5"/>
        <v>166.31475417177199</v>
      </c>
      <c r="N19">
        <f t="shared" si="6"/>
        <v>189.345444295367</v>
      </c>
      <c r="O19">
        <f t="shared" si="7"/>
        <v>0.85006263912385238</v>
      </c>
    </row>
    <row r="20" spans="1:116">
      <c r="A20">
        <f t="shared" si="9"/>
        <v>17</v>
      </c>
      <c r="B20" t="s">
        <v>675</v>
      </c>
      <c r="F20" s="4">
        <f t="shared" si="2"/>
        <v>310.99823445449346</v>
      </c>
      <c r="G20">
        <f t="shared" si="10"/>
        <v>30.117647058823529</v>
      </c>
      <c r="H20">
        <f t="shared" si="8"/>
        <v>210.8235294117647</v>
      </c>
      <c r="I20" t="str">
        <f t="shared" si="3"/>
        <v/>
      </c>
      <c r="J20" t="str">
        <f t="shared" si="4"/>
        <v>300超</v>
      </c>
      <c r="K20" t="s">
        <v>1346</v>
      </c>
      <c r="M20">
        <f t="shared" si="5"/>
        <v>292.49224470302897</v>
      </c>
      <c r="N20">
        <f t="shared" si="6"/>
        <v>105.679650938085</v>
      </c>
      <c r="O20">
        <f t="shared" si="7"/>
        <v>0.34671261524955493</v>
      </c>
      <c r="Q20">
        <f t="shared" ref="Q20:CA20" si="13">+$F20*SIN((2*3.141592*Q$2/$G$4+$O20)*$A20)</f>
        <v>-117.9706088392546</v>
      </c>
      <c r="R20">
        <f t="shared" si="13"/>
        <v>-55.815412058450022</v>
      </c>
      <c r="S20">
        <f t="shared" si="13"/>
        <v>8.7602334944784435</v>
      </c>
      <c r="T20">
        <f t="shared" si="13"/>
        <v>72.955989414360005</v>
      </c>
      <c r="U20">
        <f t="shared" si="13"/>
        <v>133.98799130135632</v>
      </c>
      <c r="V20">
        <f t="shared" si="13"/>
        <v>189.20957171040826</v>
      </c>
      <c r="W20">
        <f t="shared" si="13"/>
        <v>236.22603352173286</v>
      </c>
      <c r="X20">
        <f t="shared" si="13"/>
        <v>272.99849655754593</v>
      </c>
      <c r="Y20">
        <f t="shared" si="13"/>
        <v>297.93231411148975</v>
      </c>
      <c r="Z20">
        <f t="shared" si="13"/>
        <v>309.94622518669803</v>
      </c>
      <c r="AA20">
        <f t="shared" si="13"/>
        <v>308.51924363905829</v>
      </c>
      <c r="AB20">
        <f t="shared" si="13"/>
        <v>293.71325086669043</v>
      </c>
      <c r="AC20">
        <f t="shared" si="13"/>
        <v>266.17031230823051</v>
      </c>
      <c r="AD20">
        <f t="shared" si="13"/>
        <v>227.08483412061429</v>
      </c>
      <c r="AE20">
        <f t="shared" si="13"/>
        <v>178.15176746872831</v>
      </c>
      <c r="AF20">
        <f t="shared" si="13"/>
        <v>121.49310656036955</v>
      </c>
      <c r="AG20">
        <f t="shared" si="13"/>
        <v>59.565867856909222</v>
      </c>
      <c r="AH20">
        <f t="shared" si="13"/>
        <v>-4.9444590366693166</v>
      </c>
      <c r="AI20">
        <f t="shared" si="13"/>
        <v>-69.240368274572546</v>
      </c>
      <c r="AJ20">
        <f t="shared" si="13"/>
        <v>-130.53365228423041</v>
      </c>
      <c r="AK20">
        <f t="shared" si="13"/>
        <v>-186.1663130584752</v>
      </c>
      <c r="AL20">
        <f t="shared" si="13"/>
        <v>-233.72582687858812</v>
      </c>
      <c r="AM20">
        <f t="shared" si="13"/>
        <v>-271.14976398577545</v>
      </c>
      <c r="AN20">
        <f t="shared" si="13"/>
        <v>-296.81522634384083</v>
      </c>
      <c r="AO20">
        <f t="shared" si="13"/>
        <v>-309.6092250029667</v>
      </c>
      <c r="AP20">
        <f t="shared" si="13"/>
        <v>-308.97694513328827</v>
      </c>
      <c r="AQ20">
        <f t="shared" si="13"/>
        <v>-294.94580570346966</v>
      </c>
      <c r="AR20">
        <f t="shared" si="13"/>
        <v>-268.12427045053096</v>
      </c>
      <c r="AS20">
        <f t="shared" si="13"/>
        <v>-229.67546170350658</v>
      </c>
      <c r="AT20">
        <f t="shared" si="13"/>
        <v>-181.2667213038211</v>
      </c>
      <c r="AU20">
        <f t="shared" si="13"/>
        <v>-124.99730592520125</v>
      </c>
      <c r="AV20">
        <f t="shared" si="13"/>
        <v>-63.307352302974536</v>
      </c>
      <c r="AW20">
        <f t="shared" si="13"/>
        <v>1.1279398825095617</v>
      </c>
      <c r="AX20">
        <f t="shared" si="13"/>
        <v>65.514318683626072</v>
      </c>
      <c r="AY20">
        <f t="shared" si="13"/>
        <v>127.05965329343083</v>
      </c>
      <c r="AZ20">
        <f t="shared" si="13"/>
        <v>183.09501546984134</v>
      </c>
      <c r="BA20">
        <f t="shared" si="13"/>
        <v>231.19041825095189</v>
      </c>
      <c r="BB20">
        <f t="shared" si="13"/>
        <v>269.26019292424945</v>
      </c>
      <c r="BC20">
        <f t="shared" si="13"/>
        <v>295.65343455210547</v>
      </c>
      <c r="BD20">
        <f t="shared" si="13"/>
        <v>309.22559386157724</v>
      </c>
      <c r="BE20">
        <f t="shared" si="13"/>
        <v>309.38811089898599</v>
      </c>
      <c r="BF20">
        <f t="shared" si="13"/>
        <v>296.13393807390571</v>
      </c>
      <c r="BG20">
        <f t="shared" si="13"/>
        <v>270.03784577961761</v>
      </c>
      <c r="BH20">
        <f t="shared" si="13"/>
        <v>232.23149733672568</v>
      </c>
      <c r="BI20">
        <f t="shared" si="13"/>
        <v>184.35437414100005</v>
      </c>
      <c r="BJ20">
        <f t="shared" si="13"/>
        <v>128.48267915822044</v>
      </c>
      <c r="BK20">
        <f t="shared" si="13"/>
        <v>67.039301883064894</v>
      </c>
      <c r="BL20">
        <f t="shared" si="13"/>
        <v>2.6887491532697081</v>
      </c>
      <c r="BM20">
        <f t="shared" si="13"/>
        <v>-61.778401830422915</v>
      </c>
      <c r="BN20">
        <f t="shared" si="13"/>
        <v>-123.56651755593801</v>
      </c>
      <c r="BO20">
        <f t="shared" si="13"/>
        <v>-179.99614151970349</v>
      </c>
      <c r="BP20">
        <f t="shared" si="13"/>
        <v>-228.62018950255157</v>
      </c>
      <c r="BQ20">
        <f t="shared" si="13"/>
        <v>-267.33006796561261</v>
      </c>
      <c r="BR20">
        <f t="shared" si="13"/>
        <v>-294.44711371641807</v>
      </c>
      <c r="BS20">
        <f t="shared" si="13"/>
        <v>-308.79538954209852</v>
      </c>
      <c r="BT20">
        <f t="shared" si="13"/>
        <v>-309.75267900952969</v>
      </c>
      <c r="BU20">
        <f t="shared" si="13"/>
        <v>-297.27746903064946</v>
      </c>
      <c r="BV20">
        <f t="shared" si="13"/>
        <v>-271.91075008750863</v>
      </c>
      <c r="BW20">
        <f t="shared" si="13"/>
        <v>-234.7525560498637</v>
      </c>
      <c r="BX20">
        <f t="shared" si="13"/>
        <v>-187.41426094176828</v>
      </c>
      <c r="BY20">
        <f t="shared" si="13"/>
        <v>-131.94870131934809</v>
      </c>
      <c r="BZ20">
        <f t="shared" si="13"/>
        <v>-70.761154519670541</v>
      </c>
      <c r="CA20">
        <f t="shared" si="13"/>
        <v>-6.5050332303544289</v>
      </c>
      <c r="CB20">
        <f t="shared" ref="CB20:DL21" si="14">+$F20*SIN((2*3.141592*CB$2/$G$4+$O20)*$A20)</f>
        <v>58.033180389992921</v>
      </c>
      <c r="CC20">
        <f t="shared" si="14"/>
        <v>120.05477118096262</v>
      </c>
      <c r="CD20">
        <f t="shared" si="14"/>
        <v>176.87015793659702</v>
      </c>
      <c r="CE20">
        <f t="shared" si="14"/>
        <v>226.01552774145227</v>
      </c>
      <c r="CF20">
        <f t="shared" si="14"/>
        <v>265.35967981042654</v>
      </c>
      <c r="CG20">
        <f t="shared" si="14"/>
        <v>293.19644552353566</v>
      </c>
      <c r="CH20">
        <f t="shared" si="14"/>
        <v>308.31867683859298</v>
      </c>
      <c r="CI20">
        <f t="shared" si="14"/>
        <v>310.07059455647732</v>
      </c>
      <c r="CJ20">
        <f t="shared" si="14"/>
        <v>298.37622634387213</v>
      </c>
      <c r="CK20">
        <f t="shared" si="14"/>
        <v>273.74270129177677</v>
      </c>
      <c r="CL20">
        <f t="shared" si="14"/>
        <v>237.2382581404695</v>
      </c>
      <c r="CM20">
        <f t="shared" si="14"/>
        <v>190.44592084953487</v>
      </c>
      <c r="CN20">
        <f t="shared" si="14"/>
        <v>135.39485038301174</v>
      </c>
      <c r="CO20">
        <f t="shared" si="14"/>
        <v>74.472349656002379</v>
      </c>
      <c r="CP20">
        <f t="shared" si="14"/>
        <v>10.320337569418989</v>
      </c>
      <c r="CQ20">
        <f t="shared" si="14"/>
        <v>-54.279218438754512</v>
      </c>
      <c r="CR20">
        <f t="shared" si="14"/>
        <v>-116.52494308070322</v>
      </c>
      <c r="CS20">
        <f t="shared" si="14"/>
        <v>-173.71753553209913</v>
      </c>
      <c r="CT20">
        <f t="shared" si="14"/>
        <v>-223.37682526175263</v>
      </c>
      <c r="CU20">
        <f t="shared" si="14"/>
        <v>-263.34932522338289</v>
      </c>
      <c r="CV20">
        <f t="shared" si="14"/>
        <v>-291.90161833947116</v>
      </c>
      <c r="CW20">
        <f t="shared" si="14"/>
        <v>-307.7955275498573</v>
      </c>
      <c r="CX20">
        <f t="shared" si="14"/>
        <v>-310.34180965783702</v>
      </c>
      <c r="CY20">
        <f t="shared" si="14"/>
        <v>-299.43004452720692</v>
      </c>
      <c r="CZ20">
        <f t="shared" si="14"/>
        <v>-275.53342347803613</v>
      </c>
      <c r="DA20">
        <f t="shared" si="14"/>
        <v>-239.68822923123005</v>
      </c>
      <c r="DB20">
        <f t="shared" si="14"/>
        <v>-193.44889725902655</v>
      </c>
      <c r="DC20">
        <f t="shared" si="14"/>
        <v>-138.82060731677268</v>
      </c>
      <c r="DD20">
        <f t="shared" si="14"/>
        <v>-78.17232834042197</v>
      </c>
      <c r="DE20">
        <f t="shared" si="14"/>
        <v>-14.134087538698365</v>
      </c>
      <c r="DF20">
        <f t="shared" si="14"/>
        <v>50.517081369554518</v>
      </c>
      <c r="DG20">
        <f t="shared" si="14"/>
        <v>112.97756489069269</v>
      </c>
      <c r="DH20">
        <f t="shared" si="14"/>
        <v>170.53874912992489</v>
      </c>
      <c r="DI20">
        <f t="shared" si="14"/>
        <v>220.70447948450516</v>
      </c>
      <c r="DJ20">
        <f t="shared" si="14"/>
        <v>261.29930698861148</v>
      </c>
      <c r="DK20">
        <f t="shared" si="14"/>
        <v>290.5628271811259</v>
      </c>
      <c r="DL20">
        <f t="shared" si="14"/>
        <v>307.22602046860953</v>
      </c>
    </row>
    <row r="21" spans="1:116">
      <c r="A21">
        <f t="shared" si="9"/>
        <v>18</v>
      </c>
      <c r="B21" t="s">
        <v>676</v>
      </c>
      <c r="F21" s="4">
        <f t="shared" si="2"/>
        <v>319.30749934560401</v>
      </c>
      <c r="G21">
        <f t="shared" si="10"/>
        <v>28.444444444444443</v>
      </c>
      <c r="H21">
        <f t="shared" si="8"/>
        <v>199.11111111111111</v>
      </c>
      <c r="I21" t="str">
        <f t="shared" si="3"/>
        <v/>
      </c>
      <c r="J21" t="str">
        <f t="shared" si="4"/>
        <v>300超</v>
      </c>
      <c r="K21" t="s">
        <v>1346</v>
      </c>
      <c r="M21">
        <f t="shared" si="5"/>
        <v>-140.36612441441699</v>
      </c>
      <c r="N21">
        <f t="shared" si="6"/>
        <v>286.80068036045401</v>
      </c>
      <c r="O21">
        <f t="shared" si="7"/>
        <v>2.0259445495767174</v>
      </c>
      <c r="Q21">
        <f t="shared" ref="Q21:CB21" si="15">+$F21*SIN((2*3.141592*Q$2/$G$4+$O21)*$A21)</f>
        <v>-301.16825612589605</v>
      </c>
      <c r="R21">
        <f t="shared" si="15"/>
        <v>-270.60619784078574</v>
      </c>
      <c r="S21">
        <f t="shared" si="15"/>
        <v>-226.89383659328755</v>
      </c>
      <c r="T21">
        <f t="shared" si="15"/>
        <v>-172.1554060417335</v>
      </c>
      <c r="U21">
        <f t="shared" si="15"/>
        <v>-109.05095961868052</v>
      </c>
      <c r="V21">
        <f t="shared" si="15"/>
        <v>-40.647103319702154</v>
      </c>
      <c r="W21">
        <f t="shared" si="15"/>
        <v>29.732028222279332</v>
      </c>
      <c r="X21">
        <f t="shared" si="15"/>
        <v>98.666310452125558</v>
      </c>
      <c r="Y21">
        <f t="shared" si="15"/>
        <v>162.80583230701299</v>
      </c>
      <c r="Z21">
        <f t="shared" si="15"/>
        <v>219.03368755572211</v>
      </c>
      <c r="AA21">
        <f t="shared" si="15"/>
        <v>264.61744310047419</v>
      </c>
      <c r="AB21">
        <f t="shared" si="15"/>
        <v>297.34192353006034</v>
      </c>
      <c r="AC21">
        <f t="shared" si="15"/>
        <v>315.61685916341293</v>
      </c>
      <c r="AD21">
        <f t="shared" si="15"/>
        <v>318.55416634940127</v>
      </c>
      <c r="AE21">
        <f t="shared" si="15"/>
        <v>306.01110453109266</v>
      </c>
      <c r="AF21">
        <f t="shared" si="15"/>
        <v>278.59721282585758</v>
      </c>
      <c r="AG21">
        <f t="shared" si="15"/>
        <v>237.6446890332216</v>
      </c>
      <c r="AH21">
        <f t="shared" si="15"/>
        <v>185.14365052390744</v>
      </c>
      <c r="AI21">
        <f t="shared" si="15"/>
        <v>123.64542305373814</v>
      </c>
      <c r="AJ21">
        <f t="shared" si="15"/>
        <v>56.138557252139229</v>
      </c>
      <c r="AK21">
        <f t="shared" si="15"/>
        <v>-14.096402146827545</v>
      </c>
      <c r="AL21">
        <f t="shared" si="15"/>
        <v>-83.646336737086557</v>
      </c>
      <c r="AM21">
        <f t="shared" si="15"/>
        <v>-149.13141738621874</v>
      </c>
      <c r="AN21">
        <f t="shared" si="15"/>
        <v>-207.36934946489495</v>
      </c>
      <c r="AO21">
        <f t="shared" si="15"/>
        <v>-255.53001874495286</v>
      </c>
      <c r="AP21">
        <f t="shared" si="15"/>
        <v>-291.27302283739408</v>
      </c>
      <c r="AQ21">
        <f t="shared" si="15"/>
        <v>-312.86140473106593</v>
      </c>
      <c r="AR21">
        <f t="shared" si="15"/>
        <v>-319.24606146884935</v>
      </c>
      <c r="AS21">
        <f t="shared" si="15"/>
        <v>-310.11672606099</v>
      </c>
      <c r="AT21">
        <f t="shared" si="15"/>
        <v>-285.91704513279251</v>
      </c>
      <c r="AU21">
        <f t="shared" si="15"/>
        <v>-247.82301959753431</v>
      </c>
      <c r="AV21">
        <f t="shared" si="15"/>
        <v>-197.68585604561142</v>
      </c>
      <c r="AW21">
        <f t="shared" si="15"/>
        <v>-137.94200602781686</v>
      </c>
      <c r="AX21">
        <f t="shared" si="15"/>
        <v>-71.494764938495649</v>
      </c>
      <c r="AY21">
        <f t="shared" si="15"/>
        <v>-1.573184286122679</v>
      </c>
      <c r="AZ21">
        <f t="shared" si="15"/>
        <v>68.42484638899127</v>
      </c>
      <c r="BA21">
        <f t="shared" si="15"/>
        <v>135.09772240264397</v>
      </c>
      <c r="BB21">
        <f t="shared" si="15"/>
        <v>195.20542735481234</v>
      </c>
      <c r="BC21">
        <f t="shared" si="15"/>
        <v>245.82698405871056</v>
      </c>
      <c r="BD21">
        <f t="shared" si="15"/>
        <v>284.5024015296728</v>
      </c>
      <c r="BE21">
        <f t="shared" si="15"/>
        <v>309.35222001770529</v>
      </c>
      <c r="BF21">
        <f t="shared" si="15"/>
        <v>319.16884470685426</v>
      </c>
      <c r="BG21">
        <f t="shared" si="15"/>
        <v>313.47522965448883</v>
      </c>
      <c r="BH21">
        <f t="shared" si="15"/>
        <v>292.54806018225935</v>
      </c>
      <c r="BI21">
        <f t="shared" si="15"/>
        <v>257.40430715373247</v>
      </c>
      <c r="BJ21">
        <f t="shared" si="15"/>
        <v>209.75180654328034</v>
      </c>
      <c r="BK21">
        <f t="shared" si="15"/>
        <v>151.90626591763063</v>
      </c>
      <c r="BL21">
        <f t="shared" si="15"/>
        <v>86.678730959844543</v>
      </c>
      <c r="BM21">
        <f t="shared" si="15"/>
        <v>17.238980681002229</v>
      </c>
      <c r="BN21">
        <f t="shared" si="15"/>
        <v>-53.038510272392905</v>
      </c>
      <c r="BO21">
        <f t="shared" si="15"/>
        <v>-120.73855664277299</v>
      </c>
      <c r="BP21">
        <f t="shared" si="15"/>
        <v>-182.5712259472794</v>
      </c>
      <c r="BQ21">
        <f t="shared" si="15"/>
        <v>-235.53171511482844</v>
      </c>
      <c r="BR21">
        <f t="shared" si="15"/>
        <v>-277.04637105414781</v>
      </c>
      <c r="BS21">
        <f t="shared" si="15"/>
        <v>-305.09775917823754</v>
      </c>
      <c r="BT21">
        <f t="shared" si="15"/>
        <v>-318.32270209023397</v>
      </c>
      <c r="BU21">
        <f t="shared" si="15"/>
        <v>-316.0785241702124</v>
      </c>
      <c r="BV21">
        <f t="shared" si="15"/>
        <v>-298.4742828595223</v>
      </c>
      <c r="BW21">
        <f t="shared" si="15"/>
        <v>-266.36546893592646</v>
      </c>
      <c r="BX21">
        <f t="shared" si="15"/>
        <v>-221.31243332349032</v>
      </c>
      <c r="BY21">
        <f t="shared" si="15"/>
        <v>-165.50456071630396</v>
      </c>
      <c r="BZ21">
        <f t="shared" si="15"/>
        <v>-101.65387485338518</v>
      </c>
      <c r="CA21">
        <f t="shared" si="15"/>
        <v>-32.863245773021767</v>
      </c>
      <c r="CB21">
        <f t="shared" si="15"/>
        <v>37.524396390154621</v>
      </c>
      <c r="CC21">
        <f t="shared" si="14"/>
        <v>106.08851350124947</v>
      </c>
      <c r="CD21">
        <f t="shared" si="14"/>
        <v>169.49718293782013</v>
      </c>
      <c r="CE21">
        <f t="shared" si="14"/>
        <v>224.66901476797756</v>
      </c>
      <c r="CF21">
        <f t="shared" si="14"/>
        <v>268.92289411207054</v>
      </c>
      <c r="CG21">
        <f t="shared" si="14"/>
        <v>300.10827185009123</v>
      </c>
      <c r="CH21">
        <f t="shared" si="14"/>
        <v>316.70967210408998</v>
      </c>
      <c r="CI21">
        <f t="shared" si="14"/>
        <v>317.92033787928199</v>
      </c>
      <c r="CJ21">
        <f t="shared" si="14"/>
        <v>303.68143600090258</v>
      </c>
      <c r="CK21">
        <f t="shared" si="14"/>
        <v>274.68491615468218</v>
      </c>
      <c r="CL21">
        <f t="shared" si="14"/>
        <v>232.33988509380944</v>
      </c>
      <c r="CM21">
        <f t="shared" si="14"/>
        <v>178.70413008201325</v>
      </c>
      <c r="CN21">
        <f t="shared" si="14"/>
        <v>116.38411924030461</v>
      </c>
      <c r="CO21">
        <f t="shared" si="14"/>
        <v>48.40833835256047</v>
      </c>
      <c r="CP21">
        <f t="shared" si="14"/>
        <v>-21.919880581030018</v>
      </c>
      <c r="CQ21">
        <f t="shared" si="14"/>
        <v>-91.182887140179332</v>
      </c>
      <c r="CR21">
        <f t="shared" si="14"/>
        <v>-156.01479566666873</v>
      </c>
      <c r="CS21">
        <f t="shared" si="14"/>
        <v>-213.26505290060652</v>
      </c>
      <c r="CT21">
        <f t="shared" si="14"/>
        <v>-260.15154138382866</v>
      </c>
      <c r="CU21">
        <f t="shared" si="14"/>
        <v>-294.39577846029744</v>
      </c>
      <c r="CV21">
        <f t="shared" si="14"/>
        <v>-314.33364078078785</v>
      </c>
      <c r="CW21">
        <f t="shared" si="14"/>
        <v>-318.99623357485916</v>
      </c>
      <c r="CX21">
        <f t="shared" si="14"/>
        <v>-308.1569747896196</v>
      </c>
      <c r="CY21">
        <f t="shared" si="14"/>
        <v>-282.34260600767379</v>
      </c>
      <c r="CZ21">
        <f t="shared" si="14"/>
        <v>-242.80759506077905</v>
      </c>
      <c r="DA21">
        <f t="shared" si="14"/>
        <v>-191.47317426261409</v>
      </c>
      <c r="DB21">
        <f t="shared" si="14"/>
        <v>-130.83397674161662</v>
      </c>
      <c r="DC21">
        <f t="shared" si="14"/>
        <v>-63.836807948509062</v>
      </c>
      <c r="DD21">
        <f t="shared" si="14"/>
        <v>6.2625564756406407</v>
      </c>
      <c r="DE21">
        <f t="shared" si="14"/>
        <v>76.057587460159425</v>
      </c>
      <c r="DF21">
        <f t="shared" si="14"/>
        <v>142.15654523693243</v>
      </c>
      <c r="DG21">
        <f t="shared" si="14"/>
        <v>201.34730337575496</v>
      </c>
      <c r="DH21">
        <f t="shared" si="14"/>
        <v>250.75344438023808</v>
      </c>
      <c r="DI21">
        <f t="shared" si="14"/>
        <v>287.97404126646495</v>
      </c>
      <c r="DJ21">
        <f t="shared" si="14"/>
        <v>311.20033233791958</v>
      </c>
      <c r="DK21">
        <f t="shared" si="14"/>
        <v>319.30361926204591</v>
      </c>
      <c r="DL21">
        <f t="shared" si="14"/>
        <v>311.89011697814038</v>
      </c>
    </row>
    <row r="22" spans="1:116">
      <c r="A22">
        <f t="shared" si="9"/>
        <v>19</v>
      </c>
      <c r="B22" t="s">
        <v>677</v>
      </c>
      <c r="F22">
        <f t="shared" si="2"/>
        <v>202.29159520123693</v>
      </c>
      <c r="G22">
        <f t="shared" si="10"/>
        <v>26.94736842105263</v>
      </c>
      <c r="H22">
        <f t="shared" si="8"/>
        <v>188.63157894736841</v>
      </c>
      <c r="I22" t="str">
        <f t="shared" si="3"/>
        <v/>
      </c>
      <c r="J22" t="str">
        <f t="shared" si="4"/>
        <v/>
      </c>
      <c r="M22">
        <f t="shared" si="5"/>
        <v>86.788726782435205</v>
      </c>
      <c r="N22">
        <f t="shared" si="6"/>
        <v>182.72823096759001</v>
      </c>
      <c r="O22">
        <f t="shared" si="7"/>
        <v>1.1273800637617111</v>
      </c>
    </row>
    <row r="23" spans="1:116">
      <c r="A23">
        <f t="shared" si="9"/>
        <v>20</v>
      </c>
      <c r="B23" t="s">
        <v>678</v>
      </c>
      <c r="F23">
        <f t="shared" si="2"/>
        <v>282.17336582904318</v>
      </c>
      <c r="G23">
        <f t="shared" si="10"/>
        <v>25.6</v>
      </c>
      <c r="H23">
        <f t="shared" si="8"/>
        <v>179.2</v>
      </c>
      <c r="I23" t="str">
        <f t="shared" si="3"/>
        <v/>
      </c>
      <c r="J23" t="str">
        <f t="shared" si="4"/>
        <v/>
      </c>
      <c r="M23">
        <f t="shared" si="5"/>
        <v>268.48238511546703</v>
      </c>
      <c r="N23">
        <f t="shared" si="6"/>
        <v>86.827514452511394</v>
      </c>
      <c r="O23">
        <f t="shared" si="7"/>
        <v>0.3127851229124905</v>
      </c>
    </row>
    <row r="24" spans="1:116">
      <c r="A24">
        <f t="shared" si="9"/>
        <v>21</v>
      </c>
      <c r="B24" t="s">
        <v>679</v>
      </c>
      <c r="F24">
        <f t="shared" si="2"/>
        <v>253.88724265000911</v>
      </c>
      <c r="G24">
        <f t="shared" si="10"/>
        <v>24.38095238095238</v>
      </c>
      <c r="H24">
        <f t="shared" si="8"/>
        <v>170.66666666666666</v>
      </c>
      <c r="I24" t="str">
        <f t="shared" si="3"/>
        <v/>
      </c>
      <c r="J24" t="str">
        <f t="shared" si="4"/>
        <v/>
      </c>
      <c r="M24">
        <f t="shared" si="5"/>
        <v>217.88183863896001</v>
      </c>
      <c r="N24">
        <f t="shared" si="6"/>
        <v>-130.331256311488</v>
      </c>
      <c r="O24">
        <f t="shared" si="7"/>
        <v>-0.53907578966401215</v>
      </c>
    </row>
    <row r="25" spans="1:116">
      <c r="A25">
        <f t="shared" si="9"/>
        <v>22</v>
      </c>
      <c r="B25" t="s">
        <v>680</v>
      </c>
      <c r="F25">
        <f t="shared" si="2"/>
        <v>21.665440973696722</v>
      </c>
      <c r="G25">
        <f t="shared" si="10"/>
        <v>23.272727272727273</v>
      </c>
      <c r="H25">
        <f t="shared" si="8"/>
        <v>162.90909090909091</v>
      </c>
      <c r="I25" t="str">
        <f t="shared" si="3"/>
        <v/>
      </c>
      <c r="J25" t="str">
        <f t="shared" si="4"/>
        <v/>
      </c>
      <c r="M25">
        <f t="shared" si="5"/>
        <v>14.4675039094</v>
      </c>
      <c r="N25">
        <f t="shared" si="6"/>
        <v>16.127078570411701</v>
      </c>
      <c r="O25">
        <f t="shared" si="7"/>
        <v>0.83958912378586259</v>
      </c>
    </row>
    <row r="26" spans="1:116">
      <c r="A26">
        <f t="shared" si="9"/>
        <v>23</v>
      </c>
      <c r="B26" t="s">
        <v>681</v>
      </c>
      <c r="F26">
        <f t="shared" si="2"/>
        <v>175.47189854682574</v>
      </c>
      <c r="G26">
        <f t="shared" si="10"/>
        <v>22.260869565217391</v>
      </c>
      <c r="H26">
        <f t="shared" si="8"/>
        <v>155.82608695652175</v>
      </c>
      <c r="I26" t="str">
        <f t="shared" si="3"/>
        <v/>
      </c>
      <c r="J26" t="str">
        <f t="shared" si="4"/>
        <v/>
      </c>
      <c r="M26">
        <f t="shared" si="5"/>
        <v>158.453023235957</v>
      </c>
      <c r="N26">
        <f t="shared" si="6"/>
        <v>-75.385851504196594</v>
      </c>
      <c r="O26">
        <f t="shared" si="7"/>
        <v>-0.44406948664328216</v>
      </c>
    </row>
    <row r="27" spans="1:116">
      <c r="A27">
        <f t="shared" si="9"/>
        <v>24</v>
      </c>
      <c r="B27" t="s">
        <v>682</v>
      </c>
      <c r="F27">
        <f t="shared" si="2"/>
        <v>101.64495832124577</v>
      </c>
      <c r="G27">
        <f t="shared" si="10"/>
        <v>21.333333333333332</v>
      </c>
      <c r="H27">
        <f t="shared" si="8"/>
        <v>149.33333333333334</v>
      </c>
      <c r="I27" t="str">
        <f t="shared" si="3"/>
        <v/>
      </c>
      <c r="J27" t="str">
        <f t="shared" si="4"/>
        <v/>
      </c>
      <c r="M27">
        <f t="shared" si="5"/>
        <v>-97.292110161366395</v>
      </c>
      <c r="N27">
        <f t="shared" si="6"/>
        <v>29.426906947151899</v>
      </c>
      <c r="O27">
        <f t="shared" si="7"/>
        <v>2.8478811184188664</v>
      </c>
    </row>
    <row r="28" spans="1:116">
      <c r="A28">
        <f t="shared" si="9"/>
        <v>25</v>
      </c>
      <c r="B28" t="s">
        <v>683</v>
      </c>
      <c r="F28">
        <f t="shared" si="2"/>
        <v>224.16839980142649</v>
      </c>
      <c r="G28">
        <f t="shared" si="10"/>
        <v>20.48</v>
      </c>
      <c r="H28">
        <f t="shared" si="8"/>
        <v>143.36000000000001</v>
      </c>
      <c r="I28" t="str">
        <f t="shared" si="3"/>
        <v/>
      </c>
      <c r="J28" t="str">
        <f t="shared" si="4"/>
        <v/>
      </c>
      <c r="M28">
        <f t="shared" si="5"/>
        <v>211.609943090336</v>
      </c>
      <c r="N28">
        <f t="shared" si="6"/>
        <v>73.977722692963098</v>
      </c>
      <c r="O28">
        <f t="shared" si="7"/>
        <v>0.3363137389234136</v>
      </c>
    </row>
    <row r="29" spans="1:116">
      <c r="A29">
        <f t="shared" si="9"/>
        <v>26</v>
      </c>
      <c r="B29" t="s">
        <v>684</v>
      </c>
      <c r="F29">
        <f t="shared" si="2"/>
        <v>192.72802471647185</v>
      </c>
      <c r="G29">
        <f t="shared" si="10"/>
        <v>19.692307692307693</v>
      </c>
      <c r="H29">
        <f t="shared" si="8"/>
        <v>137.84615384615384</v>
      </c>
      <c r="I29" t="str">
        <f t="shared" si="3"/>
        <v/>
      </c>
      <c r="J29" t="str">
        <f t="shared" si="4"/>
        <v/>
      </c>
      <c r="M29">
        <f t="shared" si="5"/>
        <v>192.72792950676501</v>
      </c>
      <c r="N29">
        <f t="shared" si="6"/>
        <v>0.19157021796402801</v>
      </c>
      <c r="O29">
        <f t="shared" si="7"/>
        <v>9.9399269925467149E-4</v>
      </c>
    </row>
    <row r="30" spans="1:116">
      <c r="A30">
        <f t="shared" si="9"/>
        <v>27</v>
      </c>
      <c r="B30" t="s">
        <v>685</v>
      </c>
      <c r="F30">
        <f t="shared" si="2"/>
        <v>216.80453880855461</v>
      </c>
      <c r="G30">
        <f t="shared" si="10"/>
        <v>18.962962962962962</v>
      </c>
      <c r="H30">
        <f t="shared" si="8"/>
        <v>132.74074074074073</v>
      </c>
      <c r="I30" t="str">
        <f t="shared" si="3"/>
        <v/>
      </c>
      <c r="J30" t="str">
        <f t="shared" si="4"/>
        <v/>
      </c>
      <c r="M30">
        <f t="shared" si="5"/>
        <v>216.49098360765899</v>
      </c>
      <c r="N30">
        <f t="shared" si="6"/>
        <v>-11.6559883569942</v>
      </c>
      <c r="O30">
        <f t="shared" si="7"/>
        <v>-5.3788591608200445E-2</v>
      </c>
    </row>
    <row r="31" spans="1:116">
      <c r="A31">
        <f t="shared" si="9"/>
        <v>28</v>
      </c>
      <c r="B31" t="s">
        <v>686</v>
      </c>
      <c r="F31">
        <f t="shared" si="2"/>
        <v>218.56238418288362</v>
      </c>
      <c r="G31">
        <f t="shared" si="10"/>
        <v>18.285714285714285</v>
      </c>
      <c r="H31">
        <f t="shared" si="8"/>
        <v>128</v>
      </c>
      <c r="I31" t="str">
        <f t="shared" si="3"/>
        <v/>
      </c>
      <c r="J31" t="str">
        <f t="shared" si="4"/>
        <v/>
      </c>
      <c r="M31">
        <f t="shared" si="5"/>
        <v>217.683434380379</v>
      </c>
      <c r="N31">
        <f t="shared" si="6"/>
        <v>-19.581577466323701</v>
      </c>
      <c r="O31">
        <f t="shared" si="7"/>
        <v>-8.9712916413434096E-2</v>
      </c>
    </row>
    <row r="32" spans="1:116">
      <c r="A32">
        <f t="shared" si="9"/>
        <v>29</v>
      </c>
      <c r="B32" t="s">
        <v>687</v>
      </c>
      <c r="F32" s="4">
        <f t="shared" si="2"/>
        <v>662.27442014074279</v>
      </c>
      <c r="G32">
        <f t="shared" si="10"/>
        <v>17.655172413793103</v>
      </c>
      <c r="H32">
        <f t="shared" si="8"/>
        <v>123.58620689655173</v>
      </c>
      <c r="I32" t="str">
        <f t="shared" si="3"/>
        <v>350超</v>
      </c>
      <c r="J32" t="str">
        <f t="shared" si="4"/>
        <v>300超</v>
      </c>
      <c r="K32" t="s">
        <v>1340</v>
      </c>
      <c r="M32">
        <f t="shared" si="5"/>
        <v>659.047513666128</v>
      </c>
      <c r="N32">
        <f t="shared" si="6"/>
        <v>65.297643933391498</v>
      </c>
      <c r="O32">
        <f t="shared" si="7"/>
        <v>9.875650106283182E-2</v>
      </c>
      <c r="Q32">
        <f t="shared" ref="Q32:CA32" si="16">+$F32*SIN((2*3.141592*Q$2/$G$4+$O32)*$A32)</f>
        <v>181.52966502509781</v>
      </c>
      <c r="R32">
        <f t="shared" si="16"/>
        <v>-51.756466898243104</v>
      </c>
      <c r="S32">
        <f t="shared" si="16"/>
        <v>-278.55637878036305</v>
      </c>
      <c r="T32">
        <f t="shared" si="16"/>
        <v>-470.44706916930653</v>
      </c>
      <c r="U32">
        <f t="shared" si="16"/>
        <v>-603.38042743627921</v>
      </c>
      <c r="V32">
        <f t="shared" si="16"/>
        <v>-660.69698928219702</v>
      </c>
      <c r="W32">
        <f t="shared" si="16"/>
        <v>-635.21373286614187</v>
      </c>
      <c r="X32">
        <f t="shared" si="16"/>
        <v>-530.12426892677456</v>
      </c>
      <c r="Y32">
        <f t="shared" si="16"/>
        <v>-358.59861133820289</v>
      </c>
      <c r="Z32">
        <f t="shared" si="16"/>
        <v>-142.13268562451472</v>
      </c>
      <c r="AA32">
        <f t="shared" si="16"/>
        <v>92.145581797558378</v>
      </c>
      <c r="AB32">
        <f t="shared" si="16"/>
        <v>314.87598756709087</v>
      </c>
      <c r="AC32">
        <f t="shared" si="16"/>
        <v>498.14552857024995</v>
      </c>
      <c r="AD32">
        <f t="shared" si="16"/>
        <v>618.98651321137265</v>
      </c>
      <c r="AE32">
        <f t="shared" si="16"/>
        <v>662.25491672692408</v>
      </c>
      <c r="AF32">
        <f t="shared" si="16"/>
        <v>622.52825951477121</v>
      </c>
      <c r="AG32">
        <f t="shared" si="16"/>
        <v>504.78516271392544</v>
      </c>
      <c r="AH32">
        <f t="shared" si="16"/>
        <v>323.78141782164249</v>
      </c>
      <c r="AI32">
        <f t="shared" si="16"/>
        <v>102.20076250426</v>
      </c>
      <c r="AJ32">
        <f t="shared" si="16"/>
        <v>-132.18788906384054</v>
      </c>
      <c r="AK32">
        <f t="shared" si="16"/>
        <v>-350.01049996811071</v>
      </c>
      <c r="AL32">
        <f t="shared" si="16"/>
        <v>-523.96912139268352</v>
      </c>
      <c r="AM32">
        <f t="shared" si="16"/>
        <v>-632.26292410310589</v>
      </c>
      <c r="AN32">
        <f t="shared" si="16"/>
        <v>-661.32032032347172</v>
      </c>
      <c r="AO32">
        <f t="shared" si="16"/>
        <v>-607.49978123612004</v>
      </c>
      <c r="AP32">
        <f t="shared" si="16"/>
        <v>-477.54620038148812</v>
      </c>
      <c r="AQ32">
        <f t="shared" si="16"/>
        <v>-287.74561061851745</v>
      </c>
      <c r="AR32">
        <f t="shared" si="16"/>
        <v>-61.884187142987599</v>
      </c>
      <c r="AS32">
        <f t="shared" si="16"/>
        <v>171.73268176645513</v>
      </c>
      <c r="AT32">
        <f t="shared" si="16"/>
        <v>383.82768048340387</v>
      </c>
      <c r="AU32">
        <f t="shared" si="16"/>
        <v>547.82065557456167</v>
      </c>
      <c r="AV32">
        <f t="shared" si="16"/>
        <v>643.15969178367868</v>
      </c>
      <c r="AW32">
        <f t="shared" si="16"/>
        <v>657.89671760529279</v>
      </c>
      <c r="AX32">
        <f t="shared" si="16"/>
        <v>590.18486060083421</v>
      </c>
      <c r="AY32">
        <f t="shared" si="16"/>
        <v>448.50990100708077</v>
      </c>
      <c r="AZ32">
        <f t="shared" si="16"/>
        <v>250.62681742531436</v>
      </c>
      <c r="BA32">
        <f t="shared" si="16"/>
        <v>21.334698732098815</v>
      </c>
      <c r="BB32">
        <f t="shared" si="16"/>
        <v>-210.63112546658851</v>
      </c>
      <c r="BC32">
        <f t="shared" si="16"/>
        <v>-416.20025164505921</v>
      </c>
      <c r="BD32">
        <f t="shared" si="16"/>
        <v>-569.61036127611305</v>
      </c>
      <c r="BE32">
        <f t="shared" si="16"/>
        <v>-651.63580417054425</v>
      </c>
      <c r="BF32">
        <f t="shared" si="16"/>
        <v>-651.99699396018366</v>
      </c>
      <c r="BG32">
        <f t="shared" si="16"/>
        <v>-570.64866564545321</v>
      </c>
      <c r="BH32">
        <f t="shared" si="16"/>
        <v>-417.78554829223356</v>
      </c>
      <c r="BI32">
        <f t="shared" si="16"/>
        <v>-212.56474196474082</v>
      </c>
      <c r="BJ32">
        <f t="shared" si="16"/>
        <v>19.295086923919403</v>
      </c>
      <c r="BK32">
        <f t="shared" si="16"/>
        <v>248.73681838430667</v>
      </c>
      <c r="BL32">
        <f t="shared" si="16"/>
        <v>447.00637305052379</v>
      </c>
      <c r="BM32">
        <f t="shared" si="16"/>
        <v>589.2562287459034</v>
      </c>
      <c r="BN32">
        <f t="shared" si="16"/>
        <v>657.65935978327548</v>
      </c>
      <c r="BO32">
        <f t="shared" si="16"/>
        <v>643.64335413364518</v>
      </c>
      <c r="BP32">
        <f t="shared" si="16"/>
        <v>548.96472459996653</v>
      </c>
      <c r="BQ32">
        <f t="shared" si="16"/>
        <v>385.48877925213026</v>
      </c>
      <c r="BR32">
        <f t="shared" si="16"/>
        <v>173.70263818388599</v>
      </c>
      <c r="BS32">
        <f t="shared" si="16"/>
        <v>-59.852251806427368</v>
      </c>
      <c r="BT32">
        <f t="shared" si="16"/>
        <v>-285.90634240982939</v>
      </c>
      <c r="BU32">
        <f t="shared" si="16"/>
        <v>-476.13009993240632</v>
      </c>
      <c r="BV32">
        <f t="shared" si="16"/>
        <v>-606.68431698032452</v>
      </c>
      <c r="BW32">
        <f t="shared" si="16"/>
        <v>-661.20768781092522</v>
      </c>
      <c r="BX32">
        <f t="shared" si="16"/>
        <v>-632.86723865705198</v>
      </c>
      <c r="BY32">
        <f t="shared" si="16"/>
        <v>-525.2146491501685</v>
      </c>
      <c r="BZ32">
        <f t="shared" si="16"/>
        <v>-351.74114899344738</v>
      </c>
      <c r="CA32">
        <f t="shared" si="16"/>
        <v>-134.18677109039876</v>
      </c>
      <c r="CB32">
        <f t="shared" ref="CB32:DL33" si="17">+$F32*SIN((2*3.141592*CB$2/$G$4+$O32)*$A32)</f>
        <v>100.18415121905848</v>
      </c>
      <c r="CC32">
        <f t="shared" si="17"/>
        <v>321.99980288519282</v>
      </c>
      <c r="CD32">
        <f t="shared" si="17"/>
        <v>503.46181953892722</v>
      </c>
      <c r="CE32">
        <f t="shared" si="17"/>
        <v>621.82903201479576</v>
      </c>
      <c r="CF32">
        <f t="shared" si="17"/>
        <v>662.26743343798864</v>
      </c>
      <c r="CG32">
        <f t="shared" si="17"/>
        <v>619.70920551515735</v>
      </c>
      <c r="CH32">
        <f t="shared" si="17"/>
        <v>499.48782727636359</v>
      </c>
      <c r="CI32">
        <f t="shared" si="17"/>
        <v>316.66967321832215</v>
      </c>
      <c r="CJ32">
        <f t="shared" si="17"/>
        <v>94.165866255999759</v>
      </c>
      <c r="CK32">
        <f t="shared" si="17"/>
        <v>-140.13898829539809</v>
      </c>
      <c r="CL32">
        <f t="shared" si="17"/>
        <v>-356.88135512472803</v>
      </c>
      <c r="CM32">
        <f t="shared" si="17"/>
        <v>-528.89866368261187</v>
      </c>
      <c r="CN32">
        <f t="shared" si="17"/>
        <v>-634.6333737992685</v>
      </c>
      <c r="CO32">
        <f t="shared" si="17"/>
        <v>-660.8346081078214</v>
      </c>
      <c r="CP32">
        <f t="shared" si="17"/>
        <v>-604.21877749831481</v>
      </c>
      <c r="CQ32">
        <f t="shared" si="17"/>
        <v>-471.88108682450593</v>
      </c>
      <c r="CR32">
        <f t="shared" si="17"/>
        <v>-280.40635017629506</v>
      </c>
      <c r="CS32">
        <f t="shared" si="17"/>
        <v>-53.79055005915135</v>
      </c>
      <c r="CT32">
        <f t="shared" si="17"/>
        <v>179.56638531570098</v>
      </c>
      <c r="CU32">
        <f t="shared" si="17"/>
        <v>390.41971569266661</v>
      </c>
      <c r="CV32">
        <f t="shared" si="17"/>
        <v>552.34489590450892</v>
      </c>
      <c r="CW32">
        <f t="shared" si="17"/>
        <v>645.04915072889173</v>
      </c>
      <c r="CX32">
        <f t="shared" si="17"/>
        <v>656.91460453434001</v>
      </c>
      <c r="CY32">
        <f t="shared" si="17"/>
        <v>586.4542558139234</v>
      </c>
      <c r="CZ32">
        <f t="shared" si="17"/>
        <v>442.49833107596032</v>
      </c>
      <c r="DA32">
        <f t="shared" si="17"/>
        <v>243.08766386351002</v>
      </c>
      <c r="DB32">
        <f t="shared" si="17"/>
        <v>13.212782773687623</v>
      </c>
      <c r="DC32">
        <f t="shared" si="17"/>
        <v>-218.31794968240911</v>
      </c>
      <c r="DD32">
        <f t="shared" si="17"/>
        <v>-422.48865651364372</v>
      </c>
      <c r="DE32">
        <f t="shared" si="17"/>
        <v>-573.71227179678351</v>
      </c>
      <c r="DF32">
        <f t="shared" si="17"/>
        <v>-653.03716102239002</v>
      </c>
      <c r="DG32">
        <f t="shared" si="17"/>
        <v>-650.52217640550487</v>
      </c>
      <c r="DH32">
        <f t="shared" si="17"/>
        <v>-566.48250065860861</v>
      </c>
      <c r="DI32">
        <f t="shared" si="17"/>
        <v>-411.45014768749826</v>
      </c>
      <c r="DJ32">
        <f t="shared" si="17"/>
        <v>-204.85407033889865</v>
      </c>
      <c r="DK32">
        <f t="shared" si="17"/>
        <v>27.414713362906419</v>
      </c>
      <c r="DL32">
        <f t="shared" si="17"/>
        <v>256.24783242422495</v>
      </c>
    </row>
    <row r="33" spans="1:116">
      <c r="A33">
        <f t="shared" si="9"/>
        <v>30</v>
      </c>
      <c r="B33" t="s">
        <v>688</v>
      </c>
      <c r="F33" s="4">
        <f t="shared" si="2"/>
        <v>727.69784940025636</v>
      </c>
      <c r="G33">
        <f t="shared" si="10"/>
        <v>17.066666666666666</v>
      </c>
      <c r="H33">
        <f t="shared" si="8"/>
        <v>119.46666666666667</v>
      </c>
      <c r="I33" t="str">
        <f t="shared" si="3"/>
        <v>350超</v>
      </c>
      <c r="J33" t="str">
        <f t="shared" si="4"/>
        <v>300超</v>
      </c>
      <c r="K33" t="s">
        <v>1340</v>
      </c>
      <c r="M33">
        <f t="shared" si="5"/>
        <v>-713.90921962035497</v>
      </c>
      <c r="N33">
        <f t="shared" si="6"/>
        <v>-140.98860295362201</v>
      </c>
      <c r="O33">
        <f t="shared" si="7"/>
        <v>-2.9466135075786775</v>
      </c>
      <c r="Q33">
        <f t="shared" ref="Q33:CB33" si="18">+$F33*SIN((2*3.141592*Q$2/$G$4+$O33)*$A33)</f>
        <v>-305.87452425179151</v>
      </c>
      <c r="R33">
        <f t="shared" si="18"/>
        <v>-47.743131370671406</v>
      </c>
      <c r="S33">
        <f t="shared" si="18"/>
        <v>216.7865260943812</v>
      </c>
      <c r="T33">
        <f t="shared" si="18"/>
        <v>452.26367878313715</v>
      </c>
      <c r="U33">
        <f t="shared" si="18"/>
        <v>627.13100979752244</v>
      </c>
      <c r="V33">
        <f t="shared" si="18"/>
        <v>717.95378792503095</v>
      </c>
      <c r="W33">
        <f t="shared" si="18"/>
        <v>712.56045784402352</v>
      </c>
      <c r="X33">
        <f t="shared" si="18"/>
        <v>611.67380316454069</v>
      </c>
      <c r="Y33">
        <f t="shared" si="18"/>
        <v>428.81408305463481</v>
      </c>
      <c r="Z33">
        <f t="shared" si="18"/>
        <v>188.48712353401689</v>
      </c>
      <c r="AA33">
        <f t="shared" si="18"/>
        <v>-77.09981480262141</v>
      </c>
      <c r="AB33">
        <f t="shared" si="18"/>
        <v>-332.3542717892384</v>
      </c>
      <c r="AC33">
        <f t="shared" si="18"/>
        <v>-543.06848800290823</v>
      </c>
      <c r="AD33">
        <f t="shared" si="18"/>
        <v>-681.00373531198818</v>
      </c>
      <c r="AE33">
        <f t="shared" si="18"/>
        <v>-727.67471159249544</v>
      </c>
      <c r="AF33">
        <f t="shared" si="18"/>
        <v>-676.82683642500933</v>
      </c>
      <c r="AG33">
        <f t="shared" si="18"/>
        <v>-535.27445460660226</v>
      </c>
      <c r="AH33">
        <f t="shared" si="18"/>
        <v>-321.9876161812789</v>
      </c>
      <c r="AI33">
        <f t="shared" si="18"/>
        <v>-65.549817566938813</v>
      </c>
      <c r="AJ33">
        <f t="shared" si="18"/>
        <v>199.67259705770195</v>
      </c>
      <c r="AK33">
        <f t="shared" si="18"/>
        <v>438.13601893393354</v>
      </c>
      <c r="AL33">
        <f t="shared" si="18"/>
        <v>617.88292824794871</v>
      </c>
      <c r="AM33">
        <f t="shared" si="18"/>
        <v>714.8246602868071</v>
      </c>
      <c r="AN33">
        <f t="shared" si="18"/>
        <v>715.9696321148881</v>
      </c>
      <c r="AO33">
        <f t="shared" si="18"/>
        <v>621.16440108009454</v>
      </c>
      <c r="AP33">
        <f t="shared" si="18"/>
        <v>443.11422833068787</v>
      </c>
      <c r="AQ33">
        <f t="shared" si="18"/>
        <v>205.68039153653399</v>
      </c>
      <c r="AR33">
        <f t="shared" si="18"/>
        <v>-59.317568661231618</v>
      </c>
      <c r="AS33">
        <f t="shared" si="18"/>
        <v>-316.36612361736337</v>
      </c>
      <c r="AT33">
        <f t="shared" si="18"/>
        <v>-531.01707904073123</v>
      </c>
      <c r="AU33">
        <f t="shared" si="18"/>
        <v>-674.50412726442437</v>
      </c>
      <c r="AV33">
        <f t="shared" si="18"/>
        <v>-727.59794518909496</v>
      </c>
      <c r="AW33">
        <f t="shared" si="18"/>
        <v>-683.18319946521046</v>
      </c>
      <c r="AX33">
        <f t="shared" si="18"/>
        <v>-547.21210324700667</v>
      </c>
      <c r="AY33">
        <f t="shared" si="18"/>
        <v>-337.90673423224013</v>
      </c>
      <c r="AZ33">
        <f t="shared" si="18"/>
        <v>-83.317014814858126</v>
      </c>
      <c r="BA33">
        <f t="shared" si="18"/>
        <v>182.43837995357757</v>
      </c>
      <c r="BB33">
        <f t="shared" si="18"/>
        <v>423.74441432832418</v>
      </c>
      <c r="BC33">
        <f t="shared" si="18"/>
        <v>608.26261763721971</v>
      </c>
      <c r="BD33">
        <f t="shared" si="18"/>
        <v>711.26490331732452</v>
      </c>
      <c r="BE33">
        <f t="shared" si="18"/>
        <v>718.94748729310743</v>
      </c>
      <c r="BF33">
        <f t="shared" si="18"/>
        <v>630.2807930882509</v>
      </c>
      <c r="BG33">
        <f t="shared" si="18"/>
        <v>457.14742984498923</v>
      </c>
      <c r="BH33">
        <f t="shared" si="18"/>
        <v>222.74975221690573</v>
      </c>
      <c r="BI33">
        <f t="shared" si="18"/>
        <v>-41.499588043471931</v>
      </c>
      <c r="BJ33">
        <f t="shared" si="18"/>
        <v>-300.1873881031363</v>
      </c>
      <c r="BK33">
        <f t="shared" si="18"/>
        <v>-518.6457713085041</v>
      </c>
      <c r="BL33">
        <f t="shared" si="18"/>
        <v>-667.59818004393605</v>
      </c>
      <c r="BM33">
        <f t="shared" si="18"/>
        <v>-727.0828544888891</v>
      </c>
      <c r="BN33">
        <f t="shared" si="18"/>
        <v>-689.12799482922799</v>
      </c>
      <c r="BO33">
        <f t="shared" si="18"/>
        <v>-558.82009680530155</v>
      </c>
      <c r="BP33">
        <f t="shared" si="18"/>
        <v>-353.62228830579579</v>
      </c>
      <c r="BQ33">
        <f t="shared" si="18"/>
        <v>-101.03401968362137</v>
      </c>
      <c r="BR33">
        <f t="shared" si="18"/>
        <v>165.09425713143278</v>
      </c>
      <c r="BS33">
        <f t="shared" si="18"/>
        <v>409.09753485056365</v>
      </c>
      <c r="BT33">
        <f t="shared" si="18"/>
        <v>598.275873495572</v>
      </c>
      <c r="BU33">
        <f t="shared" si="18"/>
        <v>707.2766615085859</v>
      </c>
      <c r="BV33">
        <f t="shared" si="18"/>
        <v>721.49222943975144</v>
      </c>
      <c r="BW33">
        <f t="shared" si="18"/>
        <v>639.01748723269782</v>
      </c>
      <c r="BX33">
        <f t="shared" si="18"/>
        <v>470.90523362479456</v>
      </c>
      <c r="BY33">
        <f t="shared" si="18"/>
        <v>239.68492253961841</v>
      </c>
      <c r="BZ33">
        <f t="shared" si="18"/>
        <v>-23.656606973378434</v>
      </c>
      <c r="CA33">
        <f t="shared" si="18"/>
        <v>-283.82781174587188</v>
      </c>
      <c r="CB33">
        <f t="shared" si="18"/>
        <v>-505.96201761005568</v>
      </c>
      <c r="CC33">
        <f t="shared" si="17"/>
        <v>-660.29005397624655</v>
      </c>
      <c r="CD33">
        <f t="shared" si="17"/>
        <v>-726.12974979617468</v>
      </c>
      <c r="CE33">
        <f t="shared" si="17"/>
        <v>-694.6576412146959</v>
      </c>
      <c r="CF33">
        <f t="shared" si="17"/>
        <v>-570.09144231835387</v>
      </c>
      <c r="CG33">
        <f t="shared" si="17"/>
        <v>-369.12481093543221</v>
      </c>
      <c r="CH33">
        <f t="shared" si="17"/>
        <v>-118.69015897969213</v>
      </c>
      <c r="CI33">
        <f t="shared" si="17"/>
        <v>147.65067715077132</v>
      </c>
      <c r="CJ33">
        <f t="shared" si="17"/>
        <v>394.20420416925026</v>
      </c>
      <c r="CK33">
        <f t="shared" si="17"/>
        <v>587.92871210249609</v>
      </c>
      <c r="CL33">
        <f t="shared" si="17"/>
        <v>702.86233748321342</v>
      </c>
      <c r="CM33">
        <f t="shared" si="17"/>
        <v>723.60232553467165</v>
      </c>
      <c r="CN33">
        <f t="shared" si="17"/>
        <v>647.36922029722086</v>
      </c>
      <c r="CO33">
        <f t="shared" si="17"/>
        <v>484.37935160428998</v>
      </c>
      <c r="CP33">
        <f t="shared" si="17"/>
        <v>256.47570030895906</v>
      </c>
      <c r="CQ33">
        <f t="shared" si="17"/>
        <v>-5.7993745359227118</v>
      </c>
      <c r="CR33">
        <f t="shared" si="17"/>
        <v>-267.29724998821433</v>
      </c>
      <c r="CS33">
        <f t="shared" si="17"/>
        <v>-492.97345897497968</v>
      </c>
      <c r="CT33">
        <f t="shared" si="17"/>
        <v>-652.58415167030751</v>
      </c>
      <c r="CU33">
        <f t="shared" si="17"/>
        <v>-724.7392052864941</v>
      </c>
      <c r="CV33">
        <f t="shared" si="17"/>
        <v>-699.76880741598734</v>
      </c>
      <c r="CW33">
        <f t="shared" si="17"/>
        <v>-581.01934962872667</v>
      </c>
      <c r="CX33">
        <f t="shared" si="17"/>
        <v>-384.40496299042212</v>
      </c>
      <c r="CY33">
        <f t="shared" si="17"/>
        <v>-136.27479617652813</v>
      </c>
      <c r="CZ33">
        <f t="shared" si="17"/>
        <v>130.11814848676693</v>
      </c>
      <c r="DA33">
        <f t="shared" si="17"/>
        <v>379.07339442174447</v>
      </c>
      <c r="DB33">
        <f t="shared" si="17"/>
        <v>577.22736686241581</v>
      </c>
      <c r="DC33">
        <f t="shared" si="17"/>
        <v>698.02459054706378</v>
      </c>
      <c r="DD33">
        <f t="shared" si="17"/>
        <v>725.27650440002208</v>
      </c>
      <c r="DE33">
        <f t="shared" si="17"/>
        <v>655.33096097633631</v>
      </c>
      <c r="DF33">
        <f t="shared" si="17"/>
        <v>497.56166661747898</v>
      </c>
      <c r="DG33">
        <f t="shared" si="17"/>
        <v>273.11197031515189</v>
      </c>
      <c r="DH33">
        <f t="shared" si="17"/>
        <v>12.061351598542705</v>
      </c>
      <c r="DI33">
        <f t="shared" si="17"/>
        <v>-250.6056612788945</v>
      </c>
      <c r="DJ33">
        <f t="shared" si="17"/>
        <v>-479.68792005542042</v>
      </c>
      <c r="DK33">
        <f t="shared" si="17"/>
        <v>-644.48511536601347</v>
      </c>
      <c r="DL33">
        <f t="shared" si="17"/>
        <v>-722.91205866073392</v>
      </c>
    </row>
    <row r="34" spans="1:116">
      <c r="A34">
        <f t="shared" si="9"/>
        <v>31</v>
      </c>
      <c r="B34" t="s">
        <v>689</v>
      </c>
      <c r="F34" s="4">
        <f t="shared" si="2"/>
        <v>351.81000082855888</v>
      </c>
      <c r="G34">
        <f t="shared" si="10"/>
        <v>16.516129032258064</v>
      </c>
      <c r="H34">
        <f t="shared" si="8"/>
        <v>115.61290322580645</v>
      </c>
      <c r="I34" t="str">
        <f t="shared" si="3"/>
        <v>350超</v>
      </c>
      <c r="J34" t="str">
        <f t="shared" si="4"/>
        <v>300超</v>
      </c>
      <c r="K34" t="s">
        <v>1340</v>
      </c>
      <c r="M34">
        <f t="shared" si="5"/>
        <v>-346.33481027169302</v>
      </c>
      <c r="N34">
        <f t="shared" si="6"/>
        <v>-61.826174692123899</v>
      </c>
      <c r="O34">
        <f t="shared" si="7"/>
        <v>-2.9649378783349989</v>
      </c>
    </row>
    <row r="35" spans="1:116">
      <c r="A35">
        <f t="shared" si="9"/>
        <v>32</v>
      </c>
      <c r="B35" t="s">
        <v>690</v>
      </c>
      <c r="F35">
        <f t="shared" si="2"/>
        <v>237.79583047401664</v>
      </c>
      <c r="G35">
        <f t="shared" si="10"/>
        <v>16</v>
      </c>
      <c r="H35">
        <f t="shared" si="8"/>
        <v>112</v>
      </c>
      <c r="I35" t="str">
        <f t="shared" si="3"/>
        <v/>
      </c>
      <c r="J35" t="str">
        <f t="shared" si="4"/>
        <v/>
      </c>
      <c r="M35">
        <f t="shared" si="5"/>
        <v>-231.928199323363</v>
      </c>
      <c r="N35">
        <f t="shared" si="6"/>
        <v>-52.499212846000503</v>
      </c>
      <c r="O35">
        <f t="shared" si="7"/>
        <v>-2.9189843442255756</v>
      </c>
    </row>
    <row r="36" spans="1:116">
      <c r="A36">
        <f t="shared" si="9"/>
        <v>33</v>
      </c>
      <c r="B36" t="s">
        <v>691</v>
      </c>
      <c r="F36">
        <f t="shared" si="2"/>
        <v>122.81215588492417</v>
      </c>
      <c r="G36">
        <f t="shared" si="10"/>
        <v>15.515151515151516</v>
      </c>
      <c r="H36">
        <f t="shared" si="8"/>
        <v>108.60606060606061</v>
      </c>
      <c r="I36" t="str">
        <f t="shared" si="3"/>
        <v/>
      </c>
      <c r="J36" t="str">
        <f t="shared" si="4"/>
        <v/>
      </c>
      <c r="M36">
        <f t="shared" si="5"/>
        <v>-31.587016878020599</v>
      </c>
      <c r="N36">
        <f t="shared" si="6"/>
        <v>118.680604977606</v>
      </c>
      <c r="O36">
        <f t="shared" si="7"/>
        <v>1.8309176594388537</v>
      </c>
    </row>
    <row r="37" spans="1:116">
      <c r="A37">
        <f t="shared" si="9"/>
        <v>34</v>
      </c>
      <c r="B37" t="s">
        <v>692</v>
      </c>
      <c r="F37">
        <f t="shared" si="2"/>
        <v>196.23599860342387</v>
      </c>
      <c r="G37">
        <f t="shared" si="10"/>
        <v>15.058823529411764</v>
      </c>
      <c r="H37">
        <f t="shared" si="8"/>
        <v>105.41176470588235</v>
      </c>
      <c r="I37" t="str">
        <f t="shared" si="3"/>
        <v/>
      </c>
      <c r="J37" t="str">
        <f t="shared" si="4"/>
        <v/>
      </c>
      <c r="M37">
        <f t="shared" si="5"/>
        <v>-185.350783071758</v>
      </c>
      <c r="N37">
        <f t="shared" si="6"/>
        <v>-64.4488507466897</v>
      </c>
      <c r="O37">
        <f t="shared" si="7"/>
        <v>-2.806956827334258</v>
      </c>
    </row>
    <row r="38" spans="1:116">
      <c r="A38">
        <f t="shared" si="9"/>
        <v>35</v>
      </c>
      <c r="B38" t="s">
        <v>693</v>
      </c>
      <c r="F38">
        <f t="shared" si="2"/>
        <v>142.2524423539397</v>
      </c>
      <c r="G38">
        <f t="shared" si="10"/>
        <v>14.628571428571428</v>
      </c>
      <c r="H38">
        <f t="shared" si="8"/>
        <v>102.4</v>
      </c>
      <c r="I38" t="str">
        <f t="shared" si="3"/>
        <v/>
      </c>
      <c r="J38" t="str">
        <f t="shared" si="4"/>
        <v/>
      </c>
      <c r="M38">
        <f t="shared" si="5"/>
        <v>-121.447290873253</v>
      </c>
      <c r="N38">
        <f t="shared" si="6"/>
        <v>74.069648947517095</v>
      </c>
      <c r="O38">
        <f t="shared" si="7"/>
        <v>2.5939318483166947</v>
      </c>
    </row>
    <row r="39" spans="1:116">
      <c r="A39">
        <f t="shared" si="9"/>
        <v>36</v>
      </c>
      <c r="B39" t="s">
        <v>694</v>
      </c>
      <c r="F39">
        <f t="shared" si="2"/>
        <v>206.85114672329507</v>
      </c>
      <c r="G39">
        <f t="shared" si="10"/>
        <v>14.222222222222221</v>
      </c>
      <c r="H39">
        <f t="shared" si="8"/>
        <v>99.555555555555557</v>
      </c>
      <c r="I39" t="str">
        <f t="shared" si="3"/>
        <v/>
      </c>
      <c r="J39" t="str">
        <f t="shared" si="4"/>
        <v/>
      </c>
      <c r="M39">
        <f t="shared" si="5"/>
        <v>-131.37687393529001</v>
      </c>
      <c r="N39">
        <f t="shared" si="6"/>
        <v>-159.77332035021701</v>
      </c>
      <c r="O39">
        <f t="shared" si="7"/>
        <v>-2.258970043206018</v>
      </c>
    </row>
    <row r="40" spans="1:116">
      <c r="A40">
        <f t="shared" si="9"/>
        <v>37</v>
      </c>
      <c r="B40" t="s">
        <v>695</v>
      </c>
      <c r="F40">
        <f t="shared" si="2"/>
        <v>209.98286082454447</v>
      </c>
      <c r="G40">
        <f t="shared" si="10"/>
        <v>13.837837837837839</v>
      </c>
      <c r="H40">
        <f t="shared" si="8"/>
        <v>96.86486486486487</v>
      </c>
      <c r="I40" t="str">
        <f t="shared" si="3"/>
        <v/>
      </c>
      <c r="J40" t="str">
        <f t="shared" si="4"/>
        <v/>
      </c>
      <c r="M40">
        <f t="shared" si="5"/>
        <v>-103.55255682510401</v>
      </c>
      <c r="N40">
        <f t="shared" si="6"/>
        <v>182.67367028404399</v>
      </c>
      <c r="O40">
        <f t="shared" si="7"/>
        <v>2.086500612733599</v>
      </c>
      <c r="Q40">
        <f t="shared" ref="Q40:CA40" si="19">+$F40*SIN((2*3.141592*Q$2/$G$4+$O40)*$A40)</f>
        <v>204.3810900029635</v>
      </c>
      <c r="R40">
        <f t="shared" si="19"/>
        <v>162.54018863524715</v>
      </c>
      <c r="S40">
        <f t="shared" si="19"/>
        <v>87.760357817405065</v>
      </c>
      <c r="T40">
        <f t="shared" si="19"/>
        <v>-4.8041960214726114</v>
      </c>
      <c r="U40">
        <f t="shared" si="19"/>
        <v>-96.395174800888952</v>
      </c>
      <c r="V40">
        <f t="shared" si="19"/>
        <v>-168.4515763858335</v>
      </c>
      <c r="W40">
        <f t="shared" si="19"/>
        <v>-206.37109996587847</v>
      </c>
      <c r="X40">
        <f t="shared" si="19"/>
        <v>-202.46931670853954</v>
      </c>
      <c r="Y40">
        <f t="shared" si="19"/>
        <v>-157.53692683708167</v>
      </c>
      <c r="Z40">
        <f t="shared" si="19"/>
        <v>-80.679523450840435</v>
      </c>
      <c r="AA40">
        <f t="shared" si="19"/>
        <v>12.527664892159322</v>
      </c>
      <c r="AB40">
        <f t="shared" si="19"/>
        <v>103.19610959567629</v>
      </c>
      <c r="AC40">
        <f t="shared" si="19"/>
        <v>172.95176096457453</v>
      </c>
      <c r="AD40">
        <f t="shared" si="19"/>
        <v>207.65856748765285</v>
      </c>
      <c r="AE40">
        <f t="shared" si="19"/>
        <v>200.28316061094756</v>
      </c>
      <c r="AF40">
        <f t="shared" si="19"/>
        <v>152.3201738082945</v>
      </c>
      <c r="AG40">
        <f t="shared" si="19"/>
        <v>73.489353634526822</v>
      </c>
      <c r="AH40">
        <f t="shared" si="19"/>
        <v>-20.234156495043948</v>
      </c>
      <c r="AI40">
        <f t="shared" si="19"/>
        <v>-109.85719486517652</v>
      </c>
      <c r="AJ40">
        <f t="shared" si="19"/>
        <v>-177.21756440468948</v>
      </c>
      <c r="AK40">
        <f t="shared" si="19"/>
        <v>-208.66461982625177</v>
      </c>
      <c r="AL40">
        <f t="shared" si="19"/>
        <v>-197.82558434989997</v>
      </c>
      <c r="AM40">
        <f t="shared" si="19"/>
        <v>-146.89699919944576</v>
      </c>
      <c r="AN40">
        <f t="shared" si="19"/>
        <v>-66.199592358227804</v>
      </c>
      <c r="AO40">
        <f t="shared" si="19"/>
        <v>27.913227130307884</v>
      </c>
      <c r="AP40">
        <f t="shared" si="19"/>
        <v>116.36940362555771</v>
      </c>
      <c r="AQ40">
        <f t="shared" si="19"/>
        <v>181.24320576552196</v>
      </c>
      <c r="AR40">
        <f t="shared" si="19"/>
        <v>209.38789359750623</v>
      </c>
      <c r="AS40">
        <f t="shared" si="19"/>
        <v>195.09991838886984</v>
      </c>
      <c r="AT40">
        <f t="shared" si="19"/>
        <v>141.2747523999434</v>
      </c>
      <c r="AU40">
        <f t="shared" si="19"/>
        <v>58.820118576278361</v>
      </c>
      <c r="AV40">
        <f t="shared" si="19"/>
        <v>-35.554470258514527</v>
      </c>
      <c r="AW40">
        <f t="shared" si="19"/>
        <v>-122.72391064777268</v>
      </c>
      <c r="AX40">
        <f t="shared" si="19"/>
        <v>-185.02322956977224</v>
      </c>
      <c r="AY40">
        <f t="shared" si="19"/>
        <v>-209.82740863371558</v>
      </c>
      <c r="AZ40">
        <f t="shared" si="19"/>
        <v>-192.10985650170096</v>
      </c>
      <c r="BA40">
        <f t="shared" si="19"/>
        <v>-135.46105257827193</v>
      </c>
      <c r="BB40">
        <f t="shared" si="19"/>
        <v>-51.360932819787976</v>
      </c>
      <c r="BC40">
        <f t="shared" si="19"/>
        <v>43.14753060341021</v>
      </c>
      <c r="BD40">
        <f t="shared" si="19"/>
        <v>128.91210441736393</v>
      </c>
      <c r="BE40">
        <f t="shared" si="19"/>
        <v>188.55251319666414</v>
      </c>
      <c r="BF40">
        <f t="shared" si="19"/>
        <v>209.98256931194939</v>
      </c>
      <c r="BG40">
        <f t="shared" si="19"/>
        <v>188.85945076688361</v>
      </c>
      <c r="BH40">
        <f t="shared" si="19"/>
        <v>129.46377835663569</v>
      </c>
      <c r="BI40">
        <f t="shared" si="19"/>
        <v>43.832143644130959</v>
      </c>
      <c r="BJ40">
        <f t="shared" si="19"/>
        <v>-50.682118185177124</v>
      </c>
      <c r="BK40">
        <f t="shared" si="19"/>
        <v>-134.92559880460783</v>
      </c>
      <c r="BL40">
        <f t="shared" si="19"/>
        <v>-191.8262738240405</v>
      </c>
      <c r="BM40">
        <f t="shared" si="19"/>
        <v>-209.85316536122673</v>
      </c>
      <c r="BN40">
        <f t="shared" si="19"/>
        <v>-185.3531060762341</v>
      </c>
      <c r="BO40">
        <f t="shared" si="19"/>
        <v>-123.29105713397907</v>
      </c>
      <c r="BP40">
        <f t="shared" si="19"/>
        <v>-36.243953929972399</v>
      </c>
      <c r="BQ40">
        <f t="shared" si="19"/>
        <v>58.148022265245061</v>
      </c>
      <c r="BR40">
        <f t="shared" si="19"/>
        <v>140.7562444292812</v>
      </c>
      <c r="BS40">
        <f t="shared" si="19"/>
        <v>194.84007490995012</v>
      </c>
      <c r="BT40">
        <f t="shared" si="19"/>
        <v>209.43937214747149</v>
      </c>
      <c r="BU40">
        <f t="shared" si="19"/>
        <v>181.59557416547702</v>
      </c>
      <c r="BV40">
        <f t="shared" si="19"/>
        <v>116.95125407190626</v>
      </c>
      <c r="BW40">
        <f t="shared" si="19"/>
        <v>28.606647056538222</v>
      </c>
      <c r="BX40">
        <f t="shared" si="19"/>
        <v>-65.535125183696209</v>
      </c>
      <c r="BY40">
        <f t="shared" si="19"/>
        <v>-146.39613970452783</v>
      </c>
      <c r="BZ40">
        <f t="shared" si="19"/>
        <v>-197.5898322049654</v>
      </c>
      <c r="CA40">
        <f t="shared" si="19"/>
        <v>-208.74175043585853</v>
      </c>
      <c r="CB40">
        <f t="shared" ref="CB40:DL40" si="20">+$F40*SIN((2*3.141592*CB$2/$G$4+$O40)*$A40)</f>
        <v>-177.5919471747718</v>
      </c>
      <c r="CC40">
        <f t="shared" si="20"/>
        <v>-110.45296075833058</v>
      </c>
      <c r="CD40">
        <f t="shared" si="20"/>
        <v>-20.93057296574878</v>
      </c>
      <c r="CE40">
        <f t="shared" si="20"/>
        <v>72.833416070551451</v>
      </c>
      <c r="CF40">
        <f t="shared" si="20"/>
        <v>151.83764154497041</v>
      </c>
      <c r="CG40">
        <f t="shared" si="20"/>
        <v>200.071819287094</v>
      </c>
      <c r="CH40">
        <f t="shared" si="20"/>
        <v>207.76124563087737</v>
      </c>
      <c r="CI40">
        <f t="shared" si="20"/>
        <v>173.34765074793822</v>
      </c>
      <c r="CJ40">
        <f t="shared" si="20"/>
        <v>103.80498356433411</v>
      </c>
      <c r="CK40">
        <f t="shared" si="20"/>
        <v>13.226134136168234</v>
      </c>
      <c r="CL40">
        <f t="shared" si="20"/>
        <v>-80.033004412294218</v>
      </c>
      <c r="CM40">
        <f t="shared" si="20"/>
        <v>-157.07337572445951</v>
      </c>
      <c r="CN40">
        <f t="shared" si="20"/>
        <v>-202.28267261175756</v>
      </c>
      <c r="CO40">
        <f t="shared" si="20"/>
        <v>-206.49918649513305</v>
      </c>
      <c r="CP40">
        <f t="shared" si="20"/>
        <v>-168.86843667971229</v>
      </c>
      <c r="CQ40">
        <f t="shared" si="20"/>
        <v>-97.016331709918873</v>
      </c>
      <c r="CR40">
        <f t="shared" si="20"/>
        <v>-5.5037714857364133</v>
      </c>
      <c r="CS40">
        <f t="shared" si="20"/>
        <v>87.124133455343525</v>
      </c>
      <c r="CT40">
        <f t="shared" si="20"/>
        <v>162.09624686951275</v>
      </c>
      <c r="CU40">
        <f t="shared" si="20"/>
        <v>204.21939606999919</v>
      </c>
      <c r="CV40">
        <f t="shared" si="20"/>
        <v>204.95728334863418</v>
      </c>
      <c r="CW40">
        <f t="shared" si="20"/>
        <v>164.16037512103543</v>
      </c>
      <c r="CX40">
        <f t="shared" si="20"/>
        <v>90.096205054877842</v>
      </c>
      <c r="CY40">
        <f t="shared" si="20"/>
        <v>-2.2260497775439863</v>
      </c>
      <c r="CZ40">
        <f t="shared" si="20"/>
        <v>-94.097193428231563</v>
      </c>
      <c r="DA40">
        <f t="shared" si="20"/>
        <v>-166.89944807483721</v>
      </c>
      <c r="DB40">
        <f t="shared" si="20"/>
        <v>-205.87936504876839</v>
      </c>
      <c r="DC40">
        <f t="shared" si="20"/>
        <v>-203.13762575099614</v>
      </c>
      <c r="DD40">
        <f t="shared" si="20"/>
        <v>-159.22984635286815</v>
      </c>
      <c r="DE40">
        <f t="shared" si="20"/>
        <v>-83.053981631295628</v>
      </c>
      <c r="DF40">
        <f t="shared" si="20"/>
        <v>9.9528543379121643</v>
      </c>
      <c r="DG40">
        <f t="shared" si="20"/>
        <v>100.94273456456754</v>
      </c>
      <c r="DH40">
        <f t="shared" si="20"/>
        <v>171.47647012790875</v>
      </c>
      <c r="DI40">
        <f t="shared" si="20"/>
        <v>207.26032998774104</v>
      </c>
      <c r="DJ40">
        <f t="shared" si="20"/>
        <v>201.04267966970841</v>
      </c>
      <c r="DK40">
        <f t="shared" si="20"/>
        <v>154.08353213977833</v>
      </c>
      <c r="DL40">
        <f t="shared" si="20"/>
        <v>75.899204934636714</v>
      </c>
    </row>
    <row r="41" spans="1:116">
      <c r="A41">
        <f t="shared" si="9"/>
        <v>38</v>
      </c>
      <c r="B41" t="s">
        <v>696</v>
      </c>
      <c r="F41" s="4">
        <f t="shared" si="2"/>
        <v>307.46658733733472</v>
      </c>
      <c r="G41">
        <f t="shared" si="10"/>
        <v>13.473684210526315</v>
      </c>
      <c r="H41">
        <f t="shared" si="8"/>
        <v>94.315789473684205</v>
      </c>
      <c r="I41" t="str">
        <f t="shared" si="3"/>
        <v/>
      </c>
      <c r="J41" t="str">
        <f t="shared" si="4"/>
        <v>300超</v>
      </c>
      <c r="K41" t="s">
        <v>1341</v>
      </c>
      <c r="M41">
        <f t="shared" si="5"/>
        <v>33.532170979588102</v>
      </c>
      <c r="N41">
        <f t="shared" si="6"/>
        <v>-305.63261579593001</v>
      </c>
      <c r="O41">
        <f t="shared" si="7"/>
        <v>-1.4615194084178753</v>
      </c>
    </row>
    <row r="42" spans="1:116">
      <c r="A42">
        <f t="shared" si="9"/>
        <v>39</v>
      </c>
      <c r="B42" t="s">
        <v>697</v>
      </c>
      <c r="F42">
        <f t="shared" si="2"/>
        <v>265.503649703294</v>
      </c>
      <c r="G42">
        <f t="shared" si="10"/>
        <v>13.128205128205128</v>
      </c>
      <c r="H42">
        <f t="shared" si="8"/>
        <v>91.897435897435898</v>
      </c>
      <c r="I42" t="str">
        <f t="shared" si="3"/>
        <v/>
      </c>
      <c r="J42" t="str">
        <f t="shared" si="4"/>
        <v/>
      </c>
      <c r="M42">
        <f t="shared" si="5"/>
        <v>265.45630256657802</v>
      </c>
      <c r="N42">
        <f t="shared" si="6"/>
        <v>-5.0139239574256402</v>
      </c>
      <c r="O42">
        <f t="shared" si="7"/>
        <v>-1.8885699039659032E-2</v>
      </c>
    </row>
    <row r="43" spans="1:116">
      <c r="A43">
        <f t="shared" si="9"/>
        <v>40</v>
      </c>
      <c r="B43" t="s">
        <v>698</v>
      </c>
      <c r="F43">
        <f t="shared" si="2"/>
        <v>157.73293027602898</v>
      </c>
      <c r="G43">
        <f t="shared" si="10"/>
        <v>12.8</v>
      </c>
      <c r="H43">
        <f t="shared" si="8"/>
        <v>89.6</v>
      </c>
      <c r="I43" t="str">
        <f t="shared" si="3"/>
        <v/>
      </c>
      <c r="J43" t="str">
        <f t="shared" si="4"/>
        <v/>
      </c>
      <c r="M43">
        <f t="shared" si="5"/>
        <v>-156.45005164811101</v>
      </c>
      <c r="N43">
        <f t="shared" si="6"/>
        <v>20.076320199827801</v>
      </c>
      <c r="O43">
        <f t="shared" si="7"/>
        <v>3.0139659980957929</v>
      </c>
    </row>
    <row r="44" spans="1:116">
      <c r="A44">
        <f t="shared" si="9"/>
        <v>41</v>
      </c>
      <c r="B44" t="s">
        <v>699</v>
      </c>
      <c r="F44">
        <f t="shared" si="2"/>
        <v>143.76868133470748</v>
      </c>
      <c r="G44">
        <f t="shared" si="10"/>
        <v>12.487804878048781</v>
      </c>
      <c r="H44">
        <f t="shared" si="8"/>
        <v>87.41463414634147</v>
      </c>
      <c r="I44" t="str">
        <f t="shared" si="3"/>
        <v/>
      </c>
      <c r="J44" t="str">
        <f t="shared" si="4"/>
        <v/>
      </c>
      <c r="M44">
        <f t="shared" si="5"/>
        <v>12.721614578207699</v>
      </c>
      <c r="N44">
        <f t="shared" si="6"/>
        <v>143.20472846678001</v>
      </c>
      <c r="O44">
        <f t="shared" si="7"/>
        <v>1.4821937555597817</v>
      </c>
    </row>
    <row r="45" spans="1:116">
      <c r="A45">
        <f t="shared" si="9"/>
        <v>42</v>
      </c>
      <c r="B45" t="s">
        <v>700</v>
      </c>
      <c r="F45">
        <f t="shared" si="2"/>
        <v>44.397891204079492</v>
      </c>
      <c r="G45">
        <f t="shared" si="10"/>
        <v>12.19047619047619</v>
      </c>
      <c r="H45">
        <f t="shared" si="8"/>
        <v>85.333333333333329</v>
      </c>
      <c r="I45" t="str">
        <f t="shared" si="3"/>
        <v/>
      </c>
      <c r="J45" t="str">
        <f t="shared" si="4"/>
        <v/>
      </c>
      <c r="M45">
        <f t="shared" si="5"/>
        <v>26.605546134553101</v>
      </c>
      <c r="N45">
        <f t="shared" si="6"/>
        <v>-35.543180193272597</v>
      </c>
      <c r="O45">
        <f t="shared" si="7"/>
        <v>-0.92822929872542637</v>
      </c>
    </row>
    <row r="46" spans="1:116">
      <c r="A46">
        <f t="shared" si="9"/>
        <v>43</v>
      </c>
      <c r="B46" t="s">
        <v>701</v>
      </c>
      <c r="F46">
        <f t="shared" si="2"/>
        <v>48.949029288835604</v>
      </c>
      <c r="G46">
        <f t="shared" si="10"/>
        <v>11.906976744186046</v>
      </c>
      <c r="H46">
        <f t="shared" si="8"/>
        <v>83.348837209302332</v>
      </c>
      <c r="I46" t="str">
        <f t="shared" si="3"/>
        <v/>
      </c>
      <c r="J46" t="str">
        <f t="shared" si="4"/>
        <v/>
      </c>
      <c r="M46">
        <f t="shared" si="5"/>
        <v>-44.899181023736602</v>
      </c>
      <c r="N46">
        <f t="shared" si="6"/>
        <v>-19.495410016642801</v>
      </c>
      <c r="O46">
        <f t="shared" si="7"/>
        <v>-2.7319519232207927</v>
      </c>
    </row>
    <row r="47" spans="1:116">
      <c r="A47">
        <f t="shared" si="9"/>
        <v>44</v>
      </c>
      <c r="B47" t="s">
        <v>702</v>
      </c>
      <c r="F47">
        <f t="shared" si="2"/>
        <v>113.00823018279829</v>
      </c>
      <c r="G47">
        <f t="shared" si="10"/>
        <v>11.636363636363637</v>
      </c>
      <c r="H47">
        <f t="shared" si="8"/>
        <v>81.454545454545453</v>
      </c>
      <c r="I47" t="str">
        <f t="shared" si="3"/>
        <v/>
      </c>
      <c r="J47" t="str">
        <f t="shared" si="4"/>
        <v/>
      </c>
      <c r="M47">
        <f t="shared" si="5"/>
        <v>20.648931199358099</v>
      </c>
      <c r="N47">
        <f t="shared" si="6"/>
        <v>-111.105723207099</v>
      </c>
      <c r="O47">
        <f t="shared" si="7"/>
        <v>-1.3870434011252717</v>
      </c>
    </row>
    <row r="48" spans="1:116">
      <c r="A48">
        <f t="shared" si="9"/>
        <v>45</v>
      </c>
      <c r="B48" t="s">
        <v>703</v>
      </c>
      <c r="F48">
        <f t="shared" si="2"/>
        <v>142.01414830332899</v>
      </c>
      <c r="G48">
        <f t="shared" si="10"/>
        <v>11.377777777777778</v>
      </c>
      <c r="H48">
        <f t="shared" si="8"/>
        <v>79.644444444444446</v>
      </c>
      <c r="I48" t="str">
        <f t="shared" si="3"/>
        <v/>
      </c>
      <c r="J48" t="str">
        <f t="shared" si="4"/>
        <v/>
      </c>
      <c r="M48">
        <f t="shared" si="5"/>
        <v>-14.1521019886865</v>
      </c>
      <c r="N48">
        <f t="shared" si="6"/>
        <v>141.30724088885799</v>
      </c>
      <c r="O48">
        <f t="shared" si="7"/>
        <v>1.6706147658086266</v>
      </c>
    </row>
    <row r="49" spans="1:116">
      <c r="A49">
        <f t="shared" si="9"/>
        <v>46</v>
      </c>
      <c r="B49" t="s">
        <v>704</v>
      </c>
      <c r="F49">
        <f t="shared" si="2"/>
        <v>101.4543751371491</v>
      </c>
      <c r="G49">
        <f t="shared" si="10"/>
        <v>11.130434782608695</v>
      </c>
      <c r="H49">
        <f t="shared" si="8"/>
        <v>77.913043478260875</v>
      </c>
      <c r="I49" t="str">
        <f t="shared" si="3"/>
        <v/>
      </c>
      <c r="J49" t="str">
        <f t="shared" si="4"/>
        <v/>
      </c>
      <c r="M49">
        <f t="shared" si="5"/>
        <v>68.399621679184406</v>
      </c>
      <c r="N49">
        <f t="shared" si="6"/>
        <v>-74.929847114576603</v>
      </c>
      <c r="O49">
        <f t="shared" si="7"/>
        <v>-0.83092761822957284</v>
      </c>
    </row>
    <row r="50" spans="1:116">
      <c r="A50">
        <f t="shared" si="9"/>
        <v>47</v>
      </c>
      <c r="B50" t="s">
        <v>705</v>
      </c>
      <c r="F50">
        <f t="shared" si="2"/>
        <v>140.31340551518133</v>
      </c>
      <c r="G50">
        <f t="shared" si="10"/>
        <v>10.893617021276595</v>
      </c>
      <c r="H50">
        <f t="shared" si="8"/>
        <v>76.255319148936167</v>
      </c>
      <c r="I50" t="str">
        <f t="shared" si="3"/>
        <v/>
      </c>
      <c r="J50" t="str">
        <f t="shared" si="4"/>
        <v/>
      </c>
      <c r="M50">
        <f t="shared" si="5"/>
        <v>18.378591665201501</v>
      </c>
      <c r="N50">
        <f t="shared" si="6"/>
        <v>139.104561879442</v>
      </c>
      <c r="O50">
        <f t="shared" si="7"/>
        <v>1.4394364381959521</v>
      </c>
    </row>
    <row r="51" spans="1:116">
      <c r="A51">
        <f t="shared" si="9"/>
        <v>48</v>
      </c>
      <c r="B51" t="s">
        <v>706</v>
      </c>
      <c r="F51">
        <f t="shared" si="2"/>
        <v>47.801398277079784</v>
      </c>
      <c r="G51">
        <f t="shared" si="10"/>
        <v>10.666666666666666</v>
      </c>
      <c r="H51">
        <f t="shared" si="8"/>
        <v>74.666666666666671</v>
      </c>
      <c r="I51" t="str">
        <f t="shared" si="3"/>
        <v/>
      </c>
      <c r="J51" t="str">
        <f t="shared" si="4"/>
        <v/>
      </c>
      <c r="M51">
        <f t="shared" si="5"/>
        <v>32.560404694641598</v>
      </c>
      <c r="N51">
        <f t="shared" si="6"/>
        <v>-34.997053066867899</v>
      </c>
      <c r="O51">
        <f t="shared" si="7"/>
        <v>-0.82145032812602625</v>
      </c>
    </row>
    <row r="52" spans="1:116">
      <c r="A52">
        <f t="shared" si="9"/>
        <v>49</v>
      </c>
      <c r="B52" t="s">
        <v>707</v>
      </c>
      <c r="F52" s="9">
        <f t="shared" si="2"/>
        <v>291.65545591510983</v>
      </c>
      <c r="G52">
        <f t="shared" si="10"/>
        <v>10.448979591836734</v>
      </c>
      <c r="H52">
        <f t="shared" si="8"/>
        <v>73.142857142857139</v>
      </c>
      <c r="I52" t="str">
        <f t="shared" si="3"/>
        <v/>
      </c>
      <c r="J52" t="str">
        <f t="shared" si="4"/>
        <v/>
      </c>
      <c r="M52">
        <f t="shared" si="5"/>
        <v>229.80334049850299</v>
      </c>
      <c r="N52">
        <f t="shared" si="6"/>
        <v>-179.592120263612</v>
      </c>
      <c r="O52">
        <f t="shared" si="7"/>
        <v>-0.66336040684877151</v>
      </c>
    </row>
    <row r="53" spans="1:116">
      <c r="A53">
        <f t="shared" si="9"/>
        <v>50</v>
      </c>
      <c r="B53" t="s">
        <v>708</v>
      </c>
      <c r="F53">
        <f t="shared" si="2"/>
        <v>86.823826878830772</v>
      </c>
      <c r="G53">
        <f t="shared" si="10"/>
        <v>10.24</v>
      </c>
      <c r="H53">
        <f t="shared" si="8"/>
        <v>71.680000000000007</v>
      </c>
      <c r="I53" t="str">
        <f t="shared" si="3"/>
        <v/>
      </c>
      <c r="J53" t="str">
        <f t="shared" si="4"/>
        <v/>
      </c>
      <c r="M53">
        <f t="shared" si="5"/>
        <v>68.416436044384398</v>
      </c>
      <c r="N53">
        <f t="shared" si="6"/>
        <v>53.456226885834703</v>
      </c>
      <c r="O53">
        <f t="shared" si="7"/>
        <v>0.66325641686224723</v>
      </c>
    </row>
    <row r="54" spans="1:116">
      <c r="A54">
        <f t="shared" si="9"/>
        <v>51</v>
      </c>
      <c r="B54" t="s">
        <v>709</v>
      </c>
      <c r="F54">
        <f t="shared" si="2"/>
        <v>76.395076274226781</v>
      </c>
      <c r="G54">
        <f t="shared" si="10"/>
        <v>10.03921568627451</v>
      </c>
      <c r="H54">
        <f t="shared" si="8"/>
        <v>70.274509803921575</v>
      </c>
      <c r="I54" t="str">
        <f t="shared" si="3"/>
        <v/>
      </c>
      <c r="J54" t="str">
        <f t="shared" si="4"/>
        <v/>
      </c>
      <c r="M54">
        <f t="shared" si="5"/>
        <v>-52.986023536815303</v>
      </c>
      <c r="N54">
        <f t="shared" si="6"/>
        <v>55.0335260427767</v>
      </c>
      <c r="O54">
        <f t="shared" si="7"/>
        <v>2.3372418343851313</v>
      </c>
    </row>
    <row r="55" spans="1:116">
      <c r="A55">
        <f t="shared" si="9"/>
        <v>52</v>
      </c>
      <c r="B55" t="s">
        <v>710</v>
      </c>
      <c r="F55">
        <f t="shared" si="2"/>
        <v>92.703537126037375</v>
      </c>
      <c r="G55">
        <f t="shared" si="10"/>
        <v>9.8461538461538467</v>
      </c>
      <c r="H55">
        <f t="shared" si="8"/>
        <v>68.92307692307692</v>
      </c>
      <c r="I55" t="str">
        <f t="shared" si="3"/>
        <v/>
      </c>
      <c r="J55" t="str">
        <f t="shared" si="4"/>
        <v/>
      </c>
      <c r="M55">
        <f t="shared" si="5"/>
        <v>-33.274987111677603</v>
      </c>
      <c r="N55">
        <f t="shared" si="6"/>
        <v>86.525840235136002</v>
      </c>
      <c r="O55">
        <f t="shared" si="7"/>
        <v>1.9379280538390933</v>
      </c>
    </row>
    <row r="56" spans="1:116">
      <c r="A56">
        <f t="shared" si="9"/>
        <v>53</v>
      </c>
      <c r="B56" t="s">
        <v>711</v>
      </c>
      <c r="F56">
        <f t="shared" si="2"/>
        <v>124.59171880355463</v>
      </c>
      <c r="G56">
        <f t="shared" si="10"/>
        <v>9.6603773584905657</v>
      </c>
      <c r="H56">
        <f t="shared" si="8"/>
        <v>67.622641509433961</v>
      </c>
      <c r="I56" t="str">
        <f t="shared" si="3"/>
        <v/>
      </c>
      <c r="J56" t="str">
        <f t="shared" si="4"/>
        <v/>
      </c>
      <c r="M56">
        <f t="shared" si="5"/>
        <v>-124.295904401043</v>
      </c>
      <c r="N56">
        <f t="shared" si="6"/>
        <v>8.5804745527739694</v>
      </c>
      <c r="O56">
        <f t="shared" si="7"/>
        <v>3.0726693585316869</v>
      </c>
    </row>
    <row r="57" spans="1:116">
      <c r="A57">
        <f t="shared" si="9"/>
        <v>54</v>
      </c>
      <c r="B57" t="s">
        <v>712</v>
      </c>
      <c r="F57">
        <f t="shared" si="2"/>
        <v>146.2688695863213</v>
      </c>
      <c r="G57">
        <f t="shared" si="10"/>
        <v>9.481481481481481</v>
      </c>
      <c r="H57">
        <f t="shared" si="8"/>
        <v>66.370370370370367</v>
      </c>
      <c r="I57" t="str">
        <f t="shared" si="3"/>
        <v/>
      </c>
      <c r="J57" t="str">
        <f t="shared" si="4"/>
        <v/>
      </c>
      <c r="M57">
        <f t="shared" si="5"/>
        <v>142.92986692408701</v>
      </c>
      <c r="N57">
        <f t="shared" si="6"/>
        <v>31.0746737894872</v>
      </c>
      <c r="O57">
        <f t="shared" si="7"/>
        <v>0.21408048236817023</v>
      </c>
    </row>
    <row r="58" spans="1:116">
      <c r="A58">
        <f t="shared" si="9"/>
        <v>55</v>
      </c>
      <c r="B58" t="s">
        <v>713</v>
      </c>
      <c r="F58">
        <f t="shared" si="2"/>
        <v>242.67350726810702</v>
      </c>
      <c r="G58">
        <f t="shared" si="10"/>
        <v>9.3090909090909086</v>
      </c>
      <c r="H58">
        <f t="shared" si="8"/>
        <v>65.163636363636357</v>
      </c>
      <c r="I58" t="str">
        <f t="shared" si="3"/>
        <v/>
      </c>
      <c r="J58" t="str">
        <f t="shared" si="4"/>
        <v/>
      </c>
      <c r="M58">
        <f t="shared" si="5"/>
        <v>209.314627388595</v>
      </c>
      <c r="N58">
        <f t="shared" si="6"/>
        <v>122.791766381047</v>
      </c>
      <c r="O58">
        <f t="shared" si="7"/>
        <v>0.53053603417799455</v>
      </c>
    </row>
    <row r="59" spans="1:116">
      <c r="A59">
        <f t="shared" si="9"/>
        <v>56</v>
      </c>
      <c r="B59" t="s">
        <v>714</v>
      </c>
      <c r="F59">
        <f t="shared" si="2"/>
        <v>188.30708189213615</v>
      </c>
      <c r="G59">
        <f t="shared" si="10"/>
        <v>9.1428571428571423</v>
      </c>
      <c r="H59">
        <f t="shared" si="8"/>
        <v>64</v>
      </c>
      <c r="I59" t="str">
        <f t="shared" si="3"/>
        <v/>
      </c>
      <c r="J59" t="str">
        <f t="shared" si="4"/>
        <v/>
      </c>
      <c r="M59">
        <f t="shared" si="5"/>
        <v>-72.202216368869799</v>
      </c>
      <c r="N59">
        <f t="shared" si="6"/>
        <v>173.91491322527401</v>
      </c>
      <c r="O59">
        <f t="shared" si="7"/>
        <v>1.9643015066368212</v>
      </c>
    </row>
    <row r="60" spans="1:116">
      <c r="A60">
        <f t="shared" si="9"/>
        <v>57</v>
      </c>
      <c r="B60" t="s">
        <v>715</v>
      </c>
      <c r="F60" s="9">
        <f t="shared" si="2"/>
        <v>202.38197725601162</v>
      </c>
      <c r="G60">
        <f t="shared" si="10"/>
        <v>8.9824561403508767</v>
      </c>
      <c r="H60">
        <f t="shared" si="8"/>
        <v>62.877192982456137</v>
      </c>
      <c r="I60" t="str">
        <f t="shared" si="3"/>
        <v/>
      </c>
      <c r="J60" t="str">
        <f t="shared" si="4"/>
        <v/>
      </c>
      <c r="M60">
        <f t="shared" si="5"/>
        <v>-145.94438895714001</v>
      </c>
      <c r="N60">
        <f t="shared" si="6"/>
        <v>-140.209486305242</v>
      </c>
      <c r="O60">
        <f t="shared" si="7"/>
        <v>-2.3762331320411967</v>
      </c>
    </row>
    <row r="61" spans="1:116">
      <c r="A61">
        <f t="shared" si="9"/>
        <v>58</v>
      </c>
      <c r="B61" t="s">
        <v>716</v>
      </c>
      <c r="F61">
        <f t="shared" si="2"/>
        <v>126.70371657180667</v>
      </c>
      <c r="G61">
        <f t="shared" si="10"/>
        <v>8.8275862068965516</v>
      </c>
      <c r="H61">
        <f t="shared" si="8"/>
        <v>61.793103448275865</v>
      </c>
      <c r="I61" t="str">
        <f t="shared" si="3"/>
        <v/>
      </c>
      <c r="J61" t="str">
        <f t="shared" si="4"/>
        <v/>
      </c>
      <c r="M61">
        <f t="shared" si="5"/>
        <v>64.416349840138096</v>
      </c>
      <c r="N61">
        <f t="shared" si="6"/>
        <v>109.107129310516</v>
      </c>
      <c r="O61">
        <f t="shared" si="7"/>
        <v>1.0374689480995178</v>
      </c>
    </row>
    <row r="62" spans="1:116">
      <c r="A62">
        <f t="shared" si="9"/>
        <v>59</v>
      </c>
      <c r="B62" t="s">
        <v>717</v>
      </c>
      <c r="F62" s="4">
        <f t="shared" si="2"/>
        <v>447.32898651702163</v>
      </c>
      <c r="G62">
        <f t="shared" si="10"/>
        <v>8.6779661016949152</v>
      </c>
      <c r="H62">
        <f t="shared" si="8"/>
        <v>60.745762711864408</v>
      </c>
      <c r="I62" t="str">
        <f t="shared" si="3"/>
        <v>350超</v>
      </c>
      <c r="J62" t="str">
        <f t="shared" si="4"/>
        <v>300超</v>
      </c>
      <c r="K62" t="s">
        <v>1345</v>
      </c>
      <c r="M62">
        <f t="shared" si="5"/>
        <v>-89.455279436144394</v>
      </c>
      <c r="N62">
        <f t="shared" si="6"/>
        <v>-438.29325246842097</v>
      </c>
      <c r="O62">
        <f t="shared" si="7"/>
        <v>-1.7721302501977265</v>
      </c>
      <c r="Q62">
        <f t="shared" ref="Q62:CB62" si="21">+$F62*SIN((2*3.141592*Q$2/$G$4+$O62)*$A62)</f>
        <v>345.66345493291254</v>
      </c>
      <c r="R62">
        <f t="shared" si="21"/>
        <v>70.865051040722975</v>
      </c>
      <c r="S62">
        <f t="shared" si="21"/>
        <v>-239.48826312219694</v>
      </c>
      <c r="T62">
        <f t="shared" si="21"/>
        <v>-429.68384676559128</v>
      </c>
      <c r="U62">
        <f t="shared" si="21"/>
        <v>-404.29543812827831</v>
      </c>
      <c r="V62">
        <f t="shared" si="21"/>
        <v>-176.06108759983158</v>
      </c>
      <c r="W62">
        <f t="shared" si="21"/>
        <v>140.50786623233543</v>
      </c>
      <c r="X62">
        <f t="shared" si="21"/>
        <v>386.58022826282019</v>
      </c>
      <c r="Y62">
        <f t="shared" si="21"/>
        <v>438.69484770413271</v>
      </c>
      <c r="Z62">
        <f t="shared" si="21"/>
        <v>270.70441229420152</v>
      </c>
      <c r="AA62">
        <f t="shared" si="21"/>
        <v>-33.105738866461976</v>
      </c>
      <c r="AB62">
        <f t="shared" si="21"/>
        <v>-320.30584660577267</v>
      </c>
      <c r="AC62">
        <f t="shared" si="21"/>
        <v>-446.79985919648431</v>
      </c>
      <c r="AD62">
        <f t="shared" si="21"/>
        <v>-349.12231374260904</v>
      </c>
      <c r="AE62">
        <f t="shared" si="21"/>
        <v>-76.280673204728259</v>
      </c>
      <c r="AF62">
        <f t="shared" si="21"/>
        <v>234.83304152705233</v>
      </c>
      <c r="AG62">
        <f t="shared" si="21"/>
        <v>428.12467615760232</v>
      </c>
      <c r="AH62">
        <f t="shared" si="21"/>
        <v>406.61459651684004</v>
      </c>
      <c r="AI62">
        <f t="shared" si="21"/>
        <v>181.09499057770844</v>
      </c>
      <c r="AJ62">
        <f t="shared" si="21"/>
        <v>-135.28486376186606</v>
      </c>
      <c r="AK62">
        <f t="shared" si="21"/>
        <v>-383.78864771975498</v>
      </c>
      <c r="AL62">
        <f t="shared" si="21"/>
        <v>-439.73530045140109</v>
      </c>
      <c r="AM62">
        <f t="shared" si="21"/>
        <v>-275.05487508442297</v>
      </c>
      <c r="AN62">
        <f t="shared" si="21"/>
        <v>27.628010727199545</v>
      </c>
      <c r="AO62">
        <f t="shared" si="21"/>
        <v>316.44917728598455</v>
      </c>
      <c r="AP62">
        <f t="shared" si="21"/>
        <v>446.49924386791793</v>
      </c>
      <c r="AQ62">
        <f t="shared" si="21"/>
        <v>352.52857923564</v>
      </c>
      <c r="AR62">
        <f t="shared" si="21"/>
        <v>81.684804113533602</v>
      </c>
      <c r="AS62">
        <f t="shared" si="21"/>
        <v>-230.14244365251338</v>
      </c>
      <c r="AT62">
        <f t="shared" si="21"/>
        <v>-426.50101097055938</v>
      </c>
      <c r="AU62">
        <f t="shared" si="21"/>
        <v>-408.87250069908777</v>
      </c>
      <c r="AV62">
        <f t="shared" si="21"/>
        <v>-186.1016126118862</v>
      </c>
      <c r="AW62">
        <f t="shared" si="21"/>
        <v>130.04148138613951</v>
      </c>
      <c r="AX62">
        <f t="shared" si="21"/>
        <v>380.93925157142428</v>
      </c>
      <c r="AY62">
        <f t="shared" si="21"/>
        <v>440.70950954424234</v>
      </c>
      <c r="AZ62">
        <f t="shared" si="21"/>
        <v>279.36390240181657</v>
      </c>
      <c r="BA62">
        <f t="shared" si="21"/>
        <v>-22.146120583212902</v>
      </c>
      <c r="BB62">
        <f t="shared" si="21"/>
        <v>-312.54483667412131</v>
      </c>
      <c r="BC62">
        <f t="shared" si="21"/>
        <v>-446.13136593482091</v>
      </c>
      <c r="BD62">
        <f t="shared" si="21"/>
        <v>-355.8817382772387</v>
      </c>
      <c r="BE62">
        <f t="shared" si="21"/>
        <v>-87.076629665167843</v>
      </c>
      <c r="BF62">
        <f t="shared" si="21"/>
        <v>225.41717611081239</v>
      </c>
      <c r="BG62">
        <f t="shared" si="21"/>
        <v>424.81309580050413</v>
      </c>
      <c r="BH62">
        <f t="shared" si="21"/>
        <v>411.0688105344372</v>
      </c>
      <c r="BI62">
        <f t="shared" si="21"/>
        <v>191.0801994828559</v>
      </c>
      <c r="BJ62">
        <f t="shared" si="21"/>
        <v>-124.77850899126321</v>
      </c>
      <c r="BK62">
        <f t="shared" si="21"/>
        <v>-378.03246906336534</v>
      </c>
      <c r="BL62">
        <f t="shared" si="21"/>
        <v>-441.61732822352792</v>
      </c>
      <c r="BM62">
        <f t="shared" si="21"/>
        <v>-283.63084511560214</v>
      </c>
      <c r="BN62">
        <f t="shared" si="21"/>
        <v>16.660894250490696</v>
      </c>
      <c r="BO62">
        <f t="shared" si="21"/>
        <v>308.59341293717802</v>
      </c>
      <c r="BP62">
        <f t="shared" si="21"/>
        <v>445.69628081593964</v>
      </c>
      <c r="BQ62">
        <f t="shared" si="21"/>
        <v>359.18128573281558</v>
      </c>
      <c r="BR62">
        <f t="shared" si="21"/>
        <v>92.455337611367767</v>
      </c>
      <c r="BS62">
        <f t="shared" si="21"/>
        <v>-220.65795073697228</v>
      </c>
      <c r="BT62">
        <f t="shared" si="21"/>
        <v>-423.06118492238528</v>
      </c>
      <c r="BU62">
        <f t="shared" si="21"/>
        <v>-413.20319516113858</v>
      </c>
      <c r="BV62">
        <f t="shared" si="21"/>
        <v>-196.03000119445713</v>
      </c>
      <c r="BW62">
        <f t="shared" si="21"/>
        <v>119.49673941449231</v>
      </c>
      <c r="BX62">
        <f t="shared" si="21"/>
        <v>375.06873808603814</v>
      </c>
      <c r="BY62">
        <f t="shared" si="21"/>
        <v>442.45861973146896</v>
      </c>
      <c r="BZ62">
        <f t="shared" si="21"/>
        <v>287.85506043482349</v>
      </c>
      <c r="CA62">
        <f t="shared" si="21"/>
        <v>-11.173158047574264</v>
      </c>
      <c r="CB62">
        <f t="shared" si="21"/>
        <v>-304.59550133496276</v>
      </c>
      <c r="CC62">
        <f t="shared" ref="CC62:DL62" si="22">+$F62*SIN((2*3.141592*CC$2/$G$4+$O62)*$A62)</f>
        <v>-445.19405405440369</v>
      </c>
      <c r="CD62">
        <f t="shared" si="22"/>
        <v>-362.42672454406772</v>
      </c>
      <c r="CE62">
        <f t="shared" si="22"/>
        <v>-97.820117679991867</v>
      </c>
      <c r="CF62">
        <f t="shared" si="22"/>
        <v>215.86548448158655</v>
      </c>
      <c r="CG62">
        <f t="shared" si="22"/>
        <v>421.24554225173875</v>
      </c>
      <c r="CH62">
        <f t="shared" si="22"/>
        <v>415.27533304612643</v>
      </c>
      <c r="CI62">
        <f t="shared" si="22"/>
        <v>200.95027208686352</v>
      </c>
      <c r="CJ62">
        <f t="shared" si="22"/>
        <v>-114.19696832475969</v>
      </c>
      <c r="CK62">
        <f t="shared" si="22"/>
        <v>-372.04850510888178</v>
      </c>
      <c r="CL62">
        <f t="shared" si="22"/>
        <v>-443.23325733222219</v>
      </c>
      <c r="CM62">
        <f t="shared" si="22"/>
        <v>-292.03591200514927</v>
      </c>
      <c r="CN62">
        <f t="shared" si="22"/>
        <v>5.6837386711250426</v>
      </c>
      <c r="CO62">
        <f t="shared" si="22"/>
        <v>300.55170413040804</v>
      </c>
      <c r="CP62">
        <f t="shared" si="22"/>
        <v>444.6247613078562</v>
      </c>
      <c r="CQ62">
        <f t="shared" si="22"/>
        <v>365.61756580385742</v>
      </c>
      <c r="CR62">
        <f t="shared" si="22"/>
        <v>103.17016169702404</v>
      </c>
      <c r="CS62">
        <f t="shared" si="22"/>
        <v>-211.040499302787</v>
      </c>
      <c r="CT62">
        <f t="shared" si="22"/>
        <v>-419.36644130494017</v>
      </c>
      <c r="CU62">
        <f t="shared" si="22"/>
        <v>-417.284912033468</v>
      </c>
      <c r="CV62">
        <f t="shared" si="22"/>
        <v>-205.84027094886943</v>
      </c>
      <c r="CW62">
        <f t="shared" si="22"/>
        <v>108.87999410282816</v>
      </c>
      <c r="CX62">
        <f t="shared" si="22"/>
        <v>368.9722251130375</v>
      </c>
      <c r="CY62">
        <f t="shared" si="22"/>
        <v>443.94112433098212</v>
      </c>
      <c r="CZ62">
        <f t="shared" si="22"/>
        <v>296.17277000476332</v>
      </c>
      <c r="DA62">
        <f t="shared" si="22"/>
        <v>-0.19346307135240251</v>
      </c>
      <c r="DB62">
        <f t="shared" si="22"/>
        <v>-296.46263049886397</v>
      </c>
      <c r="DC62">
        <f t="shared" si="22"/>
        <v>-443.98848833705318</v>
      </c>
      <c r="DD62">
        <f t="shared" si="22"/>
        <v>-368.75332882986538</v>
      </c>
      <c r="DE62">
        <f t="shared" si="22"/>
        <v>-108.50466370837346</v>
      </c>
      <c r="DF62">
        <f t="shared" si="22"/>
        <v>206.18372205751274</v>
      </c>
      <c r="DG62">
        <f t="shared" si="22"/>
        <v>417.42416515800141</v>
      </c>
      <c r="DH62">
        <f t="shared" si="22"/>
        <v>419.23162939136455</v>
      </c>
      <c r="DI62">
        <f t="shared" si="22"/>
        <v>210.69926112960067</v>
      </c>
      <c r="DJ62">
        <f t="shared" si="22"/>
        <v>-103.54661772101271</v>
      </c>
      <c r="DK62">
        <f t="shared" si="22"/>
        <v>-365.84036152281709</v>
      </c>
      <c r="DL62">
        <f t="shared" si="22"/>
        <v>-444.58211409155979</v>
      </c>
    </row>
    <row r="63" spans="1:116">
      <c r="A63">
        <f t="shared" si="9"/>
        <v>60</v>
      </c>
      <c r="B63" t="s">
        <v>718</v>
      </c>
      <c r="F63">
        <f t="shared" si="2"/>
        <v>121.32770583563304</v>
      </c>
      <c r="G63">
        <f t="shared" si="10"/>
        <v>8.5333333333333332</v>
      </c>
      <c r="H63">
        <f t="shared" si="8"/>
        <v>59.733333333333334</v>
      </c>
      <c r="I63" t="str">
        <f t="shared" si="3"/>
        <v/>
      </c>
      <c r="J63" t="str">
        <f t="shared" si="4"/>
        <v/>
      </c>
      <c r="M63">
        <f t="shared" si="5"/>
        <v>60.9449925616386</v>
      </c>
      <c r="N63">
        <f t="shared" si="6"/>
        <v>-104.910057120372</v>
      </c>
      <c r="O63">
        <f t="shared" si="7"/>
        <v>-1.0445198147500079</v>
      </c>
    </row>
    <row r="64" spans="1:116">
      <c r="A64">
        <f t="shared" si="9"/>
        <v>61</v>
      </c>
      <c r="B64" t="s">
        <v>719</v>
      </c>
      <c r="F64">
        <f t="shared" si="2"/>
        <v>7.6996645578553968</v>
      </c>
      <c r="G64">
        <f t="shared" si="10"/>
        <v>8.3934426229508201</v>
      </c>
      <c r="H64">
        <f t="shared" si="8"/>
        <v>58.754098360655739</v>
      </c>
      <c r="I64" t="str">
        <f t="shared" si="3"/>
        <v/>
      </c>
      <c r="J64" t="str">
        <f t="shared" si="4"/>
        <v/>
      </c>
      <c r="M64">
        <f t="shared" si="5"/>
        <v>-2.54883226993317</v>
      </c>
      <c r="N64">
        <f t="shared" si="6"/>
        <v>-7.2655549246593596</v>
      </c>
      <c r="O64">
        <f t="shared" si="7"/>
        <v>-1.9081929285587613</v>
      </c>
      <c r="P64" t="s">
        <v>1357</v>
      </c>
    </row>
    <row r="65" spans="1:15">
      <c r="A65">
        <f t="shared" si="9"/>
        <v>62</v>
      </c>
      <c r="B65" t="s">
        <v>720</v>
      </c>
      <c r="F65">
        <f t="shared" si="2"/>
        <v>125.24510627455992</v>
      </c>
      <c r="G65">
        <f t="shared" si="10"/>
        <v>8.258064516129032</v>
      </c>
      <c r="H65">
        <f t="shared" si="8"/>
        <v>57.806451612903224</v>
      </c>
      <c r="I65" t="str">
        <f t="shared" si="3"/>
        <v/>
      </c>
      <c r="J65" t="str">
        <f t="shared" si="4"/>
        <v/>
      </c>
      <c r="M65">
        <f t="shared" si="5"/>
        <v>81.239600116355902</v>
      </c>
      <c r="N65">
        <f t="shared" si="6"/>
        <v>95.322945918914996</v>
      </c>
      <c r="O65">
        <f t="shared" si="7"/>
        <v>0.86499370674465936</v>
      </c>
    </row>
    <row r="66" spans="1:15">
      <c r="A66">
        <f t="shared" si="9"/>
        <v>63</v>
      </c>
      <c r="B66" t="s">
        <v>721</v>
      </c>
      <c r="F66">
        <f t="shared" si="2"/>
        <v>82.364391284796952</v>
      </c>
      <c r="G66">
        <f t="shared" si="10"/>
        <v>8.1269841269841265</v>
      </c>
      <c r="H66">
        <f t="shared" si="8"/>
        <v>56.888888888888886</v>
      </c>
      <c r="I66" t="str">
        <f t="shared" si="3"/>
        <v/>
      </c>
      <c r="J66" t="str">
        <f t="shared" si="4"/>
        <v/>
      </c>
      <c r="M66">
        <f t="shared" si="5"/>
        <v>-30.849965226283999</v>
      </c>
      <c r="N66">
        <f t="shared" si="6"/>
        <v>76.368662403188694</v>
      </c>
      <c r="O66">
        <f t="shared" si="7"/>
        <v>1.9547127332293495</v>
      </c>
    </row>
    <row r="67" spans="1:15">
      <c r="A67">
        <f t="shared" si="9"/>
        <v>64</v>
      </c>
      <c r="B67" t="s">
        <v>722</v>
      </c>
      <c r="F67" s="9">
        <f t="shared" si="2"/>
        <v>229.11150797577807</v>
      </c>
      <c r="G67">
        <f t="shared" si="10"/>
        <v>8</v>
      </c>
      <c r="H67">
        <f t="shared" si="8"/>
        <v>56</v>
      </c>
      <c r="I67" t="str">
        <f t="shared" si="3"/>
        <v/>
      </c>
      <c r="J67" t="str">
        <f t="shared" si="4"/>
        <v/>
      </c>
      <c r="M67">
        <f t="shared" si="5"/>
        <v>12.058874503045899</v>
      </c>
      <c r="N67">
        <f t="shared" si="6"/>
        <v>228.79393923934001</v>
      </c>
      <c r="O67">
        <f t="shared" si="7"/>
        <v>1.518138783510768</v>
      </c>
    </row>
    <row r="68" spans="1:15">
      <c r="A68">
        <f t="shared" si="9"/>
        <v>65</v>
      </c>
      <c r="B68" t="s">
        <v>723</v>
      </c>
      <c r="F68">
        <f t="shared" si="2"/>
        <v>23.572017506685956</v>
      </c>
      <c r="G68">
        <f t="shared" si="10"/>
        <v>7.8769230769230774</v>
      </c>
      <c r="H68">
        <f t="shared" si="8"/>
        <v>55.138461538461542</v>
      </c>
      <c r="I68" t="str">
        <f t="shared" si="3"/>
        <v/>
      </c>
      <c r="J68" t="str">
        <f t="shared" si="4"/>
        <v/>
      </c>
      <c r="M68">
        <f t="shared" si="5"/>
        <v>19.242613848463201</v>
      </c>
      <c r="N68">
        <f t="shared" si="6"/>
        <v>13.614764838749201</v>
      </c>
      <c r="O68">
        <f t="shared" si="7"/>
        <v>0.61576312334794037</v>
      </c>
    </row>
    <row r="69" spans="1:15">
      <c r="A69">
        <f t="shared" si="9"/>
        <v>66</v>
      </c>
      <c r="B69" t="s">
        <v>724</v>
      </c>
      <c r="F69">
        <f t="shared" ref="F69:F132" si="23">IMABS(B69)</f>
        <v>111.32181345109713</v>
      </c>
      <c r="G69">
        <f t="shared" si="10"/>
        <v>7.7575757575757578</v>
      </c>
      <c r="H69">
        <f t="shared" si="8"/>
        <v>54.303030303030305</v>
      </c>
      <c r="I69" t="str">
        <f t="shared" ref="I69:I132" si="24">IF(F69&gt;350,"350超","")</f>
        <v/>
      </c>
      <c r="J69" t="str">
        <f t="shared" ref="J69:J132" si="25">IF(F69&gt;300,"300超","")</f>
        <v/>
      </c>
      <c r="M69">
        <f t="shared" ref="M69:M132" si="26">IMREAL(B69)</f>
        <v>51.346009624339899</v>
      </c>
      <c r="N69">
        <f t="shared" ref="N69:N132" si="27">IMAGINARY(B69)</f>
        <v>98.773141317354401</v>
      </c>
      <c r="O69">
        <f t="shared" ref="O69:O132" si="28">IMARGUMENT(B69)</f>
        <v>1.0914047423738693</v>
      </c>
    </row>
    <row r="70" spans="1:15">
      <c r="A70">
        <f t="shared" si="9"/>
        <v>67</v>
      </c>
      <c r="B70" t="s">
        <v>725</v>
      </c>
      <c r="F70">
        <f t="shared" si="23"/>
        <v>35.120370836510361</v>
      </c>
      <c r="G70">
        <f t="shared" si="10"/>
        <v>7.6417910447761193</v>
      </c>
      <c r="H70">
        <f t="shared" ref="H70:H133" si="29">+$H$4/A70</f>
        <v>53.492537313432834</v>
      </c>
      <c r="I70" t="str">
        <f t="shared" si="24"/>
        <v/>
      </c>
      <c r="J70" t="str">
        <f t="shared" si="25"/>
        <v/>
      </c>
      <c r="M70">
        <f t="shared" si="26"/>
        <v>32.290453145365802</v>
      </c>
      <c r="N70">
        <f t="shared" si="27"/>
        <v>13.8118457622775</v>
      </c>
      <c r="O70">
        <f t="shared" si="28"/>
        <v>0.40418725875561218</v>
      </c>
    </row>
    <row r="71" spans="1:15">
      <c r="A71">
        <f t="shared" si="9"/>
        <v>68</v>
      </c>
      <c r="B71" t="s">
        <v>726</v>
      </c>
      <c r="F71">
        <f t="shared" si="23"/>
        <v>98.444675998315688</v>
      </c>
      <c r="G71">
        <f t="shared" si="10"/>
        <v>7.5294117647058822</v>
      </c>
      <c r="H71">
        <f t="shared" si="29"/>
        <v>52.705882352941174</v>
      </c>
      <c r="I71" t="str">
        <f t="shared" si="24"/>
        <v/>
      </c>
      <c r="J71" t="str">
        <f t="shared" si="25"/>
        <v/>
      </c>
      <c r="M71">
        <f t="shared" si="26"/>
        <v>81.444377907054204</v>
      </c>
      <c r="N71">
        <f t="shared" si="27"/>
        <v>55.300701078252999</v>
      </c>
      <c r="O71">
        <f t="shared" si="28"/>
        <v>0.59649226775503661</v>
      </c>
    </row>
    <row r="72" spans="1:15">
      <c r="A72">
        <f t="shared" ref="A72:A135" si="30">+A71+1</f>
        <v>69</v>
      </c>
      <c r="B72" t="s">
        <v>727</v>
      </c>
      <c r="F72">
        <f t="shared" si="23"/>
        <v>52.262125823128159</v>
      </c>
      <c r="G72">
        <f t="shared" ref="G72:G135" si="31">+$G$4/A72</f>
        <v>7.4202898550724639</v>
      </c>
      <c r="H72">
        <f t="shared" si="29"/>
        <v>51.94202898550725</v>
      </c>
      <c r="I72" t="str">
        <f t="shared" si="24"/>
        <v/>
      </c>
      <c r="J72" t="str">
        <f t="shared" si="25"/>
        <v/>
      </c>
      <c r="M72">
        <f t="shared" si="26"/>
        <v>-12.4676524526454</v>
      </c>
      <c r="N72">
        <f t="shared" si="27"/>
        <v>50.753201257383999</v>
      </c>
      <c r="O72">
        <f t="shared" si="28"/>
        <v>1.811679089432499</v>
      </c>
    </row>
    <row r="73" spans="1:15">
      <c r="A73">
        <f t="shared" si="30"/>
        <v>70</v>
      </c>
      <c r="B73" t="s">
        <v>728</v>
      </c>
      <c r="F73">
        <f t="shared" si="23"/>
        <v>113.416897487445</v>
      </c>
      <c r="G73">
        <f t="shared" si="31"/>
        <v>7.3142857142857141</v>
      </c>
      <c r="H73">
        <f t="shared" si="29"/>
        <v>51.2</v>
      </c>
      <c r="I73" t="str">
        <f t="shared" si="24"/>
        <v/>
      </c>
      <c r="J73" t="str">
        <f t="shared" si="25"/>
        <v/>
      </c>
      <c r="M73">
        <f t="shared" si="26"/>
        <v>60.251311867670701</v>
      </c>
      <c r="N73">
        <f t="shared" si="27"/>
        <v>96.089396157444398</v>
      </c>
      <c r="O73">
        <f t="shared" si="28"/>
        <v>1.0107357457005688</v>
      </c>
    </row>
    <row r="74" spans="1:15">
      <c r="A74">
        <f t="shared" si="30"/>
        <v>71</v>
      </c>
      <c r="B74" t="s">
        <v>729</v>
      </c>
      <c r="F74">
        <f t="shared" si="23"/>
        <v>167.77495101941358</v>
      </c>
      <c r="G74">
        <f t="shared" si="31"/>
        <v>7.211267605633803</v>
      </c>
      <c r="H74">
        <f t="shared" si="29"/>
        <v>50.478873239436616</v>
      </c>
      <c r="I74" t="str">
        <f t="shared" si="24"/>
        <v/>
      </c>
      <c r="J74" t="str">
        <f t="shared" si="25"/>
        <v/>
      </c>
      <c r="M74">
        <f t="shared" si="26"/>
        <v>165.95929668900999</v>
      </c>
      <c r="N74">
        <f t="shared" si="27"/>
        <v>-24.615971076839202</v>
      </c>
      <c r="O74">
        <f t="shared" si="28"/>
        <v>-0.14725174893289672</v>
      </c>
    </row>
    <row r="75" spans="1:15">
      <c r="A75">
        <f t="shared" si="30"/>
        <v>72</v>
      </c>
      <c r="B75" t="s">
        <v>730</v>
      </c>
      <c r="F75">
        <f t="shared" si="23"/>
        <v>71.277704696197361</v>
      </c>
      <c r="G75">
        <f t="shared" si="31"/>
        <v>7.1111111111111107</v>
      </c>
      <c r="H75">
        <f t="shared" si="29"/>
        <v>49.777777777777779</v>
      </c>
      <c r="I75" t="str">
        <f t="shared" si="24"/>
        <v/>
      </c>
      <c r="J75" t="str">
        <f t="shared" si="25"/>
        <v/>
      </c>
      <c r="M75">
        <f t="shared" si="26"/>
        <v>-23.950567889210198</v>
      </c>
      <c r="N75">
        <f t="shared" si="27"/>
        <v>-67.133311288380895</v>
      </c>
      <c r="O75">
        <f t="shared" si="28"/>
        <v>-1.913481838108122</v>
      </c>
    </row>
    <row r="76" spans="1:15">
      <c r="A76">
        <f t="shared" si="30"/>
        <v>73</v>
      </c>
      <c r="B76" t="s">
        <v>731</v>
      </c>
      <c r="F76">
        <f t="shared" si="23"/>
        <v>59.044777379148073</v>
      </c>
      <c r="G76">
        <f t="shared" si="31"/>
        <v>7.0136986301369859</v>
      </c>
      <c r="H76">
        <f t="shared" si="29"/>
        <v>49.095890410958901</v>
      </c>
      <c r="I76" t="str">
        <f t="shared" si="24"/>
        <v/>
      </c>
      <c r="J76" t="str">
        <f t="shared" si="25"/>
        <v/>
      </c>
      <c r="M76">
        <f t="shared" si="26"/>
        <v>33.137843179986298</v>
      </c>
      <c r="N76">
        <f t="shared" si="27"/>
        <v>-48.868896909299998</v>
      </c>
      <c r="O76">
        <f t="shared" si="28"/>
        <v>-0.97492223508363873</v>
      </c>
    </row>
    <row r="77" spans="1:15">
      <c r="A77">
        <f t="shared" si="30"/>
        <v>74</v>
      </c>
      <c r="B77" t="s">
        <v>732</v>
      </c>
      <c r="F77">
        <f t="shared" si="23"/>
        <v>61.644861424478357</v>
      </c>
      <c r="G77">
        <f t="shared" si="31"/>
        <v>6.9189189189189193</v>
      </c>
      <c r="H77">
        <f t="shared" si="29"/>
        <v>48.432432432432435</v>
      </c>
      <c r="I77" t="str">
        <f t="shared" si="24"/>
        <v/>
      </c>
      <c r="J77" t="str">
        <f t="shared" si="25"/>
        <v/>
      </c>
      <c r="M77">
        <f t="shared" si="26"/>
        <v>61.085447679208002</v>
      </c>
      <c r="N77">
        <f t="shared" si="27"/>
        <v>-8.2859532869719708</v>
      </c>
      <c r="O77">
        <f t="shared" si="28"/>
        <v>-0.13482241408913809</v>
      </c>
    </row>
    <row r="78" spans="1:15">
      <c r="A78">
        <f t="shared" si="30"/>
        <v>75</v>
      </c>
      <c r="B78" t="s">
        <v>733</v>
      </c>
      <c r="F78">
        <f t="shared" si="23"/>
        <v>172.55241886745011</v>
      </c>
      <c r="G78">
        <f t="shared" si="31"/>
        <v>6.8266666666666671</v>
      </c>
      <c r="H78">
        <f t="shared" si="29"/>
        <v>47.786666666666669</v>
      </c>
      <c r="I78" t="str">
        <f t="shared" si="24"/>
        <v/>
      </c>
      <c r="J78" t="str">
        <f t="shared" si="25"/>
        <v/>
      </c>
      <c r="M78">
        <f t="shared" si="26"/>
        <v>147.191147176203</v>
      </c>
      <c r="N78">
        <f t="shared" si="27"/>
        <v>90.050560519972905</v>
      </c>
      <c r="O78">
        <f t="shared" si="28"/>
        <v>0.54904596065226297</v>
      </c>
    </row>
    <row r="79" spans="1:15">
      <c r="A79">
        <f t="shared" si="30"/>
        <v>76</v>
      </c>
      <c r="B79" t="s">
        <v>734</v>
      </c>
      <c r="F79">
        <f t="shared" si="23"/>
        <v>49.641391970585339</v>
      </c>
      <c r="G79">
        <f t="shared" si="31"/>
        <v>6.7368421052631575</v>
      </c>
      <c r="H79">
        <f t="shared" si="29"/>
        <v>47.157894736842103</v>
      </c>
      <c r="I79" t="str">
        <f t="shared" si="24"/>
        <v/>
      </c>
      <c r="J79" t="str">
        <f t="shared" si="25"/>
        <v/>
      </c>
      <c r="M79">
        <f t="shared" si="26"/>
        <v>-35.829509589699398</v>
      </c>
      <c r="N79">
        <f t="shared" si="27"/>
        <v>34.358609391809402</v>
      </c>
      <c r="O79">
        <f t="shared" si="28"/>
        <v>2.3771479641937976</v>
      </c>
    </row>
    <row r="80" spans="1:15">
      <c r="A80">
        <f t="shared" si="30"/>
        <v>77</v>
      </c>
      <c r="B80" t="s">
        <v>735</v>
      </c>
      <c r="F80">
        <f t="shared" si="23"/>
        <v>224.95421263531594</v>
      </c>
      <c r="G80">
        <f t="shared" si="31"/>
        <v>6.6493506493506498</v>
      </c>
      <c r="H80">
        <f t="shared" si="29"/>
        <v>46.545454545454547</v>
      </c>
      <c r="I80" t="str">
        <f t="shared" si="24"/>
        <v/>
      </c>
      <c r="J80" t="str">
        <f t="shared" si="25"/>
        <v/>
      </c>
      <c r="M80">
        <f t="shared" si="26"/>
        <v>188.204381153593</v>
      </c>
      <c r="N80">
        <f t="shared" si="27"/>
        <v>123.221380843456</v>
      </c>
      <c r="O80">
        <f t="shared" si="28"/>
        <v>0.57968694457832126</v>
      </c>
    </row>
    <row r="81" spans="1:116">
      <c r="A81">
        <f t="shared" si="30"/>
        <v>78</v>
      </c>
      <c r="B81" t="s">
        <v>736</v>
      </c>
      <c r="F81">
        <f t="shared" si="23"/>
        <v>139.76403653326133</v>
      </c>
      <c r="G81">
        <f t="shared" si="31"/>
        <v>6.5641025641025639</v>
      </c>
      <c r="H81">
        <f t="shared" si="29"/>
        <v>45.948717948717949</v>
      </c>
      <c r="I81" t="str">
        <f t="shared" si="24"/>
        <v/>
      </c>
      <c r="J81" t="str">
        <f t="shared" si="25"/>
        <v/>
      </c>
      <c r="M81">
        <f t="shared" si="26"/>
        <v>21.0731954140672</v>
      </c>
      <c r="N81">
        <f t="shared" si="27"/>
        <v>138.166227216029</v>
      </c>
      <c r="O81">
        <f t="shared" si="28"/>
        <v>1.4194421641535189</v>
      </c>
    </row>
    <row r="82" spans="1:116">
      <c r="A82">
        <f t="shared" si="30"/>
        <v>79</v>
      </c>
      <c r="B82" t="s">
        <v>737</v>
      </c>
      <c r="F82" s="4">
        <f t="shared" si="23"/>
        <v>355.26075496743204</v>
      </c>
      <c r="G82">
        <f t="shared" si="31"/>
        <v>6.481012658227848</v>
      </c>
      <c r="H82">
        <f t="shared" si="29"/>
        <v>45.367088607594937</v>
      </c>
      <c r="I82" t="str">
        <f t="shared" si="24"/>
        <v>350超</v>
      </c>
      <c r="J82" t="str">
        <f t="shared" si="25"/>
        <v>300超</v>
      </c>
      <c r="K82" t="s">
        <v>1342</v>
      </c>
      <c r="M82">
        <f t="shared" si="26"/>
        <v>-202.779056887678</v>
      </c>
      <c r="N82">
        <f t="shared" si="27"/>
        <v>-291.70337349398898</v>
      </c>
      <c r="O82">
        <f t="shared" si="28"/>
        <v>-2.1782632026388482</v>
      </c>
      <c r="Q82">
        <f t="shared" ref="Q82:CB82" si="32">+$F82*SIN((2*3.141592*Q$2/$G$4+$O82)*$A82)</f>
        <v>-230.16766411559072</v>
      </c>
      <c r="R82">
        <f t="shared" si="32"/>
        <v>-353.36028273633332</v>
      </c>
      <c r="S82">
        <f t="shared" si="32"/>
        <v>-169.64675864514194</v>
      </c>
      <c r="T82">
        <f t="shared" si="32"/>
        <v>161.41109038313033</v>
      </c>
      <c r="U82">
        <f t="shared" si="32"/>
        <v>352.27758922116135</v>
      </c>
      <c r="V82">
        <f t="shared" si="32"/>
        <v>237.17830369174314</v>
      </c>
      <c r="W82">
        <f t="shared" si="32"/>
        <v>-83.918887876562508</v>
      </c>
      <c r="X82">
        <f t="shared" si="32"/>
        <v>-332.12950040029921</v>
      </c>
      <c r="Y82">
        <f t="shared" si="32"/>
        <v>-291.87366995155941</v>
      </c>
      <c r="Z82">
        <f t="shared" si="32"/>
        <v>1.8849636711562183</v>
      </c>
      <c r="AA82">
        <f t="shared" si="32"/>
        <v>294.00643840044768</v>
      </c>
      <c r="AB82">
        <f t="shared" si="32"/>
        <v>330.77272368054787</v>
      </c>
      <c r="AC82">
        <f t="shared" si="32"/>
        <v>80.25097547538472</v>
      </c>
      <c r="AD82">
        <f t="shared" si="32"/>
        <v>-239.97163764106253</v>
      </c>
      <c r="AE82">
        <f t="shared" si="32"/>
        <v>-351.77023349567941</v>
      </c>
      <c r="AF82">
        <f t="shared" si="32"/>
        <v>-158.04370171847458</v>
      </c>
      <c r="AG82">
        <f t="shared" si="32"/>
        <v>172.94948181349702</v>
      </c>
      <c r="AH82">
        <f t="shared" si="32"/>
        <v>353.7298062873499</v>
      </c>
      <c r="AI82">
        <f t="shared" si="32"/>
        <v>227.28304352543864</v>
      </c>
      <c r="AJ82">
        <f t="shared" si="32"/>
        <v>-96.56723513831902</v>
      </c>
      <c r="AK82">
        <f t="shared" si="32"/>
        <v>-336.54538924082829</v>
      </c>
      <c r="AL82">
        <f t="shared" si="32"/>
        <v>-284.22174173860424</v>
      </c>
      <c r="AM82">
        <f t="shared" si="32"/>
        <v>14.958733464747175</v>
      </c>
      <c r="AN82">
        <f t="shared" si="32"/>
        <v>301.14700945438818</v>
      </c>
      <c r="AO82">
        <f t="shared" si="32"/>
        <v>325.77825264687351</v>
      </c>
      <c r="AP82">
        <f t="shared" si="32"/>
        <v>67.459340476569054</v>
      </c>
      <c r="AQ82">
        <f t="shared" si="32"/>
        <v>-249.45044052379362</v>
      </c>
      <c r="AR82">
        <f t="shared" si="32"/>
        <v>-349.70352228759475</v>
      </c>
      <c r="AS82">
        <f t="shared" si="32"/>
        <v>-146.22648960006271</v>
      </c>
      <c r="AT82">
        <f t="shared" si="32"/>
        <v>184.25352015648582</v>
      </c>
      <c r="AU82">
        <f t="shared" si="32"/>
        <v>354.70270609088158</v>
      </c>
      <c r="AV82">
        <f t="shared" si="32"/>
        <v>217.07980624119025</v>
      </c>
      <c r="AW82">
        <f t="shared" si="32"/>
        <v>-109.08473014507847</v>
      </c>
      <c r="AX82">
        <f t="shared" si="32"/>
        <v>-340.50524635356982</v>
      </c>
      <c r="AY82">
        <f t="shared" si="32"/>
        <v>-276.18468231867581</v>
      </c>
      <c r="AZ82">
        <f t="shared" si="32"/>
        <v>28.012233608867614</v>
      </c>
      <c r="BA82">
        <f t="shared" si="32"/>
        <v>307.87951492363175</v>
      </c>
      <c r="BB82">
        <f t="shared" si="32"/>
        <v>320.34233976262493</v>
      </c>
      <c r="BC82">
        <f t="shared" si="32"/>
        <v>54.57629552064288</v>
      </c>
      <c r="BD82">
        <f t="shared" si="32"/>
        <v>-258.59122862745323</v>
      </c>
      <c r="BE82">
        <f t="shared" si="32"/>
        <v>-347.16294958391444</v>
      </c>
      <c r="BF82">
        <f t="shared" si="32"/>
        <v>-134.21113505916497</v>
      </c>
      <c r="BG82">
        <f t="shared" si="32"/>
        <v>195.30788801270828</v>
      </c>
      <c r="BH82">
        <f t="shared" si="32"/>
        <v>355.19497031573417</v>
      </c>
      <c r="BI82">
        <f t="shared" si="32"/>
        <v>206.58241761132018</v>
      </c>
      <c r="BJ82">
        <f t="shared" si="32"/>
        <v>-121.45441121781778</v>
      </c>
      <c r="BK82">
        <f t="shared" si="32"/>
        <v>-344.00370598240698</v>
      </c>
      <c r="BL82">
        <f t="shared" si="32"/>
        <v>-267.77338221117321</v>
      </c>
      <c r="BM82">
        <f t="shared" si="32"/>
        <v>41.027776117266882</v>
      </c>
      <c r="BN82">
        <f t="shared" si="32"/>
        <v>314.19483200868939</v>
      </c>
      <c r="BO82">
        <f t="shared" si="32"/>
        <v>314.47235089529323</v>
      </c>
      <c r="BP82">
        <f t="shared" si="32"/>
        <v>41.619297620671645</v>
      </c>
      <c r="BQ82">
        <f t="shared" si="32"/>
        <v>-267.38161583854924</v>
      </c>
      <c r="BR82">
        <f t="shared" si="32"/>
        <v>-344.15195795671281</v>
      </c>
      <c r="BS82">
        <f t="shared" si="32"/>
        <v>-122.0139193555105</v>
      </c>
      <c r="BT82">
        <f t="shared" si="32"/>
        <v>206.09760629574723</v>
      </c>
      <c r="BU82">
        <f t="shared" si="32"/>
        <v>355.20593192526957</v>
      </c>
      <c r="BV82">
        <f t="shared" si="32"/>
        <v>195.80510199435483</v>
      </c>
      <c r="BW82">
        <f t="shared" si="32"/>
        <v>-133.65951697095454</v>
      </c>
      <c r="BX82">
        <f t="shared" si="32"/>
        <v>-347.0360275822577</v>
      </c>
      <c r="BY82">
        <f t="shared" si="32"/>
        <v>-258.99923904580396</v>
      </c>
      <c r="BZ82">
        <f t="shared" si="32"/>
        <v>53.987724437690723</v>
      </c>
      <c r="CA82">
        <f t="shared" si="32"/>
        <v>320.0844032161275</v>
      </c>
      <c r="CB82">
        <f t="shared" si="32"/>
        <v>308.17624010175462</v>
      </c>
      <c r="CC82">
        <f t="shared" ref="CC82:DL82" si="33">+$F82*SIN((2*3.141592*CC$2/$G$4+$O82)*$A82)</f>
        <v>28.605903998716432</v>
      </c>
      <c r="CD82">
        <f t="shared" si="33"/>
        <v>-275.80969085001368</v>
      </c>
      <c r="CE82">
        <f t="shared" si="33"/>
        <v>-340.67462741349493</v>
      </c>
      <c r="CF82">
        <f t="shared" si="33"/>
        <v>-109.65137017757102</v>
      </c>
      <c r="CG82">
        <f t="shared" si="33"/>
        <v>216.60805452935091</v>
      </c>
      <c r="CH82">
        <f t="shared" si="33"/>
        <v>354.73557606609279</v>
      </c>
      <c r="CI82">
        <f t="shared" si="33"/>
        <v>184.76246306045195</v>
      </c>
      <c r="CJ82">
        <f t="shared" si="33"/>
        <v>-145.68350902469231</v>
      </c>
      <c r="CK82">
        <f t="shared" si="33"/>
        <v>-349.59810224270058</v>
      </c>
      <c r="CL82">
        <f t="shared" si="33"/>
        <v>-249.8741421183129</v>
      </c>
      <c r="CM82">
        <f t="shared" si="33"/>
        <v>66.874517350131839</v>
      </c>
      <c r="CN82">
        <f t="shared" si="33"/>
        <v>325.54024795426</v>
      </c>
      <c r="CO82">
        <f t="shared" si="33"/>
        <v>301.46253885019911</v>
      </c>
      <c r="CP82">
        <f t="shared" si="33"/>
        <v>15.55374829519895</v>
      </c>
      <c r="CQ82">
        <f t="shared" si="33"/>
        <v>-283.86403330153274</v>
      </c>
      <c r="CR82">
        <f t="shared" si="33"/>
        <v>-336.73566986863187</v>
      </c>
      <c r="CS82">
        <f t="shared" si="33"/>
        <v>-97.140239246932126</v>
      </c>
      <c r="CT82">
        <f t="shared" si="33"/>
        <v>226.82499065873637</v>
      </c>
      <c r="CU82">
        <f t="shared" si="33"/>
        <v>353.78454008817846</v>
      </c>
      <c r="CV82">
        <f t="shared" si="33"/>
        <v>173.46946400290801</v>
      </c>
      <c r="CW82">
        <f t="shared" si="33"/>
        <v>-157.51009441515509</v>
      </c>
      <c r="CX82">
        <f t="shared" si="33"/>
        <v>-351.68645825569365</v>
      </c>
      <c r="CY82">
        <f t="shared" si="33"/>
        <v>-240.41045628008328</v>
      </c>
      <c r="CZ82">
        <f t="shared" si="33"/>
        <v>79.670692762926748</v>
      </c>
      <c r="DA82">
        <f t="shared" si="33"/>
        <v>330.55497334716995</v>
      </c>
      <c r="DB82">
        <f t="shared" si="33"/>
        <v>294.34034445967637</v>
      </c>
      <c r="DC82">
        <f t="shared" si="33"/>
        <v>2.4805166746423444</v>
      </c>
      <c r="DD82">
        <f t="shared" si="33"/>
        <v>-291.53372925453886</v>
      </c>
      <c r="DE82">
        <f t="shared" si="33"/>
        <v>-332.34042275853756</v>
      </c>
      <c r="DF82">
        <f t="shared" si="33"/>
        <v>-84.497479619067519</v>
      </c>
      <c r="DG82">
        <f t="shared" si="33"/>
        <v>236.73457034913599</v>
      </c>
      <c r="DH82">
        <f t="shared" si="33"/>
        <v>352.35411268123494</v>
      </c>
      <c r="DI82">
        <f t="shared" si="33"/>
        <v>161.94140726245814</v>
      </c>
      <c r="DJ82">
        <f t="shared" si="33"/>
        <v>-169.123247671955</v>
      </c>
      <c r="DK82">
        <f t="shared" si="33"/>
        <v>-353.29826581987339</v>
      </c>
      <c r="DL82">
        <f t="shared" si="33"/>
        <v>-230.62100518325349</v>
      </c>
    </row>
    <row r="83" spans="1:116">
      <c r="A83">
        <f t="shared" si="30"/>
        <v>80</v>
      </c>
      <c r="B83" t="s">
        <v>738</v>
      </c>
      <c r="F83">
        <f t="shared" si="23"/>
        <v>191.3607336955051</v>
      </c>
      <c r="G83">
        <f t="shared" si="31"/>
        <v>6.4</v>
      </c>
      <c r="H83">
        <f t="shared" si="29"/>
        <v>44.8</v>
      </c>
      <c r="I83" t="str">
        <f t="shared" si="24"/>
        <v/>
      </c>
      <c r="J83" t="str">
        <f t="shared" si="25"/>
        <v/>
      </c>
      <c r="M83">
        <f t="shared" si="26"/>
        <v>-46.497251792362199</v>
      </c>
      <c r="N83">
        <f t="shared" si="27"/>
        <v>-185.62579555719</v>
      </c>
      <c r="O83">
        <f t="shared" si="28"/>
        <v>-1.8162353338847554</v>
      </c>
    </row>
    <row r="84" spans="1:116">
      <c r="A84">
        <f t="shared" si="30"/>
        <v>81</v>
      </c>
      <c r="B84" t="s">
        <v>739</v>
      </c>
      <c r="F84">
        <f t="shared" si="23"/>
        <v>92.221588699440971</v>
      </c>
      <c r="G84">
        <f t="shared" si="31"/>
        <v>6.3209876543209873</v>
      </c>
      <c r="H84">
        <f t="shared" si="29"/>
        <v>44.246913580246911</v>
      </c>
      <c r="I84" t="str">
        <f t="shared" si="24"/>
        <v/>
      </c>
      <c r="J84" t="str">
        <f t="shared" si="25"/>
        <v/>
      </c>
      <c r="M84">
        <f t="shared" si="26"/>
        <v>-13.0618803385128</v>
      </c>
      <c r="N84">
        <f t="shared" si="27"/>
        <v>-91.291887395711299</v>
      </c>
      <c r="O84">
        <f t="shared" si="28"/>
        <v>-1.7129100258837879</v>
      </c>
    </row>
    <row r="85" spans="1:116">
      <c r="A85">
        <f t="shared" si="30"/>
        <v>82</v>
      </c>
      <c r="B85" t="s">
        <v>740</v>
      </c>
      <c r="F85">
        <f t="shared" si="23"/>
        <v>144.92798919728827</v>
      </c>
      <c r="G85">
        <f t="shared" si="31"/>
        <v>6.2439024390243905</v>
      </c>
      <c r="H85">
        <f t="shared" si="29"/>
        <v>43.707317073170735</v>
      </c>
      <c r="I85" t="str">
        <f t="shared" si="24"/>
        <v/>
      </c>
      <c r="J85" t="str">
        <f t="shared" si="25"/>
        <v/>
      </c>
      <c r="M85">
        <f t="shared" si="26"/>
        <v>-111.19198113176699</v>
      </c>
      <c r="N85">
        <f t="shared" si="27"/>
        <v>-92.954103646703402</v>
      </c>
      <c r="O85">
        <f t="shared" si="28"/>
        <v>-2.445295335197466</v>
      </c>
    </row>
    <row r="86" spans="1:116">
      <c r="A86">
        <f t="shared" si="30"/>
        <v>83</v>
      </c>
      <c r="B86" t="s">
        <v>741</v>
      </c>
      <c r="F86">
        <f t="shared" si="23"/>
        <v>68.049788153813083</v>
      </c>
      <c r="G86">
        <f t="shared" si="31"/>
        <v>6.168674698795181</v>
      </c>
      <c r="H86">
        <f t="shared" si="29"/>
        <v>43.180722891566262</v>
      </c>
      <c r="I86" t="str">
        <f t="shared" si="24"/>
        <v/>
      </c>
      <c r="J86" t="str">
        <f t="shared" si="25"/>
        <v/>
      </c>
      <c r="M86">
        <f t="shared" si="26"/>
        <v>-3.7950880095223698</v>
      </c>
      <c r="N86">
        <f t="shared" si="27"/>
        <v>-67.943881069444501</v>
      </c>
      <c r="O86">
        <f t="shared" si="28"/>
        <v>-1.6265945610939967</v>
      </c>
    </row>
    <row r="87" spans="1:116">
      <c r="A87">
        <f t="shared" si="30"/>
        <v>84</v>
      </c>
      <c r="B87" t="s">
        <v>742</v>
      </c>
      <c r="F87">
        <f t="shared" si="23"/>
        <v>158.19938596834339</v>
      </c>
      <c r="G87">
        <f t="shared" si="31"/>
        <v>6.0952380952380949</v>
      </c>
      <c r="H87">
        <f t="shared" si="29"/>
        <v>42.666666666666664</v>
      </c>
      <c r="I87" t="str">
        <f t="shared" si="24"/>
        <v/>
      </c>
      <c r="J87" t="str">
        <f t="shared" si="25"/>
        <v/>
      </c>
      <c r="M87">
        <f t="shared" si="26"/>
        <v>-154.48225430901601</v>
      </c>
      <c r="N87">
        <f t="shared" si="27"/>
        <v>-34.0922106113022</v>
      </c>
      <c r="O87">
        <f t="shared" si="28"/>
        <v>-2.9243872493189449</v>
      </c>
    </row>
    <row r="88" spans="1:116">
      <c r="A88">
        <f t="shared" si="30"/>
        <v>85</v>
      </c>
      <c r="B88" t="s">
        <v>743</v>
      </c>
      <c r="F88">
        <f t="shared" si="23"/>
        <v>64.80118215101075</v>
      </c>
      <c r="G88">
        <f t="shared" si="31"/>
        <v>6.0235294117647058</v>
      </c>
      <c r="H88">
        <f t="shared" si="29"/>
        <v>42.164705882352941</v>
      </c>
      <c r="I88" t="str">
        <f t="shared" si="24"/>
        <v/>
      </c>
      <c r="J88" t="str">
        <f t="shared" si="25"/>
        <v/>
      </c>
      <c r="M88">
        <f t="shared" si="26"/>
        <v>-24.041287073561399</v>
      </c>
      <c r="N88">
        <f t="shared" si="27"/>
        <v>-60.176488132950098</v>
      </c>
      <c r="O88">
        <f t="shared" si="28"/>
        <v>-1.9508827738762855</v>
      </c>
    </row>
    <row r="89" spans="1:116">
      <c r="A89">
        <f t="shared" si="30"/>
        <v>86</v>
      </c>
      <c r="B89" t="s">
        <v>744</v>
      </c>
      <c r="F89">
        <f t="shared" si="23"/>
        <v>87.083253805740711</v>
      </c>
      <c r="G89">
        <f t="shared" si="31"/>
        <v>5.9534883720930232</v>
      </c>
      <c r="H89">
        <f t="shared" si="29"/>
        <v>41.674418604651166</v>
      </c>
      <c r="I89" t="str">
        <f t="shared" si="24"/>
        <v/>
      </c>
      <c r="J89" t="str">
        <f t="shared" si="25"/>
        <v/>
      </c>
      <c r="M89">
        <f t="shared" si="26"/>
        <v>-55.253516155845801</v>
      </c>
      <c r="N89">
        <f t="shared" si="27"/>
        <v>-67.309301332065104</v>
      </c>
      <c r="O89">
        <f t="shared" si="28"/>
        <v>-2.2581457697974434</v>
      </c>
    </row>
    <row r="90" spans="1:116">
      <c r="A90">
        <f t="shared" si="30"/>
        <v>87</v>
      </c>
      <c r="B90" t="s">
        <v>745</v>
      </c>
      <c r="F90">
        <f t="shared" si="23"/>
        <v>108.16009287734835</v>
      </c>
      <c r="G90">
        <f t="shared" si="31"/>
        <v>5.8850574712643677</v>
      </c>
      <c r="H90">
        <f t="shared" si="29"/>
        <v>41.195402298850574</v>
      </c>
      <c r="I90" t="str">
        <f t="shared" si="24"/>
        <v/>
      </c>
      <c r="J90" t="str">
        <f t="shared" si="25"/>
        <v/>
      </c>
      <c r="M90">
        <f t="shared" si="26"/>
        <v>105.461385803835</v>
      </c>
      <c r="N90">
        <f t="shared" si="27"/>
        <v>-24.010451798566599</v>
      </c>
      <c r="O90">
        <f t="shared" si="28"/>
        <v>-0.22385485270457678</v>
      </c>
    </row>
    <row r="91" spans="1:116">
      <c r="A91">
        <f t="shared" si="30"/>
        <v>88</v>
      </c>
      <c r="B91" t="s">
        <v>746</v>
      </c>
      <c r="F91" s="4">
        <f t="shared" si="23"/>
        <v>302.24607918107802</v>
      </c>
      <c r="G91">
        <f t="shared" si="31"/>
        <v>5.8181818181818183</v>
      </c>
      <c r="H91">
        <f t="shared" si="29"/>
        <v>40.727272727272727</v>
      </c>
      <c r="I91" t="str">
        <f t="shared" si="24"/>
        <v/>
      </c>
      <c r="J91" t="str">
        <f t="shared" si="25"/>
        <v>300超</v>
      </c>
      <c r="K91" t="s">
        <v>1343</v>
      </c>
      <c r="M91">
        <f t="shared" si="26"/>
        <v>301.95411598613202</v>
      </c>
      <c r="N91">
        <f t="shared" si="27"/>
        <v>-13.281725014772</v>
      </c>
      <c r="O91">
        <f t="shared" si="28"/>
        <v>-4.3957570347613259E-2</v>
      </c>
      <c r="Q91">
        <f t="shared" ref="Q91:CB91" si="34">+$F91*SIN((2*3.141592*Q$2/$G$4+$O91)*$A91)</f>
        <v>200.80841263457927</v>
      </c>
      <c r="R91">
        <f t="shared" si="34"/>
        <v>-104.56134950897955</v>
      </c>
      <c r="S91">
        <f t="shared" si="34"/>
        <v>-299.3882119839962</v>
      </c>
      <c r="T91">
        <f t="shared" si="34"/>
        <v>-177.70002148096182</v>
      </c>
      <c r="U91">
        <f t="shared" si="34"/>
        <v>131.8537210440538</v>
      </c>
      <c r="V91">
        <f t="shared" si="34"/>
        <v>302.01090140969262</v>
      </c>
      <c r="W91">
        <f t="shared" si="34"/>
        <v>152.88030545918298</v>
      </c>
      <c r="X91">
        <f t="shared" si="34"/>
        <v>-157.87628658866299</v>
      </c>
      <c r="Y91">
        <f t="shared" si="34"/>
        <v>-301.72510066340783</v>
      </c>
      <c r="Z91">
        <f t="shared" si="34"/>
        <v>-126.58828872295332</v>
      </c>
      <c r="AA91">
        <f t="shared" si="34"/>
        <v>182.3784380495791</v>
      </c>
      <c r="AB91">
        <f t="shared" si="34"/>
        <v>298.53356212480037</v>
      </c>
      <c r="AC91">
        <f t="shared" si="34"/>
        <v>99.077174292169261</v>
      </c>
      <c r="AD91">
        <f t="shared" si="34"/>
        <v>-205.12420955145265</v>
      </c>
      <c r="AE91">
        <f t="shared" si="34"/>
        <v>-292.46702163297306</v>
      </c>
      <c r="AF91">
        <f t="shared" si="34"/>
        <v>-70.611905602877187</v>
      </c>
      <c r="AG91">
        <f t="shared" si="34"/>
        <v>225.89454988600363</v>
      </c>
      <c r="AH91">
        <f t="shared" si="34"/>
        <v>283.58390248760213</v>
      </c>
      <c r="AI91">
        <f t="shared" si="34"/>
        <v>41.466614992148379</v>
      </c>
      <c r="AJ91">
        <f t="shared" si="34"/>
        <v>-244.48943206596275</v>
      </c>
      <c r="AK91">
        <f t="shared" si="34"/>
        <v>-271.96975280834215</v>
      </c>
      <c r="AL91">
        <f t="shared" si="34"/>
        <v>-11.921983690051386</v>
      </c>
      <c r="AM91">
        <f t="shared" si="34"/>
        <v>260.72977966787107</v>
      </c>
      <c r="AN91">
        <f t="shared" si="34"/>
        <v>257.73642167097159</v>
      </c>
      <c r="AO91">
        <f t="shared" si="34"/>
        <v>-17.737461256954926</v>
      </c>
      <c r="AP91">
        <f t="shared" si="34"/>
        <v>-274.45919141227512</v>
      </c>
      <c r="AQ91">
        <f t="shared" si="34"/>
        <v>-241.02098195443287</v>
      </c>
      <c r="AR91">
        <f t="shared" si="34"/>
        <v>47.226087099414777</v>
      </c>
      <c r="AS91">
        <f t="shared" si="34"/>
        <v>285.54544737287722</v>
      </c>
      <c r="AT91">
        <f t="shared" si="34"/>
        <v>221.98441027218092</v>
      </c>
      <c r="AU91">
        <f t="shared" si="34"/>
        <v>-76.259906146661876</v>
      </c>
      <c r="AV91">
        <f t="shared" si="34"/>
        <v>-293.88178230923268</v>
      </c>
      <c r="AW91">
        <f t="shared" si="34"/>
        <v>-200.81003670067324</v>
      </c>
      <c r="AX91">
        <f t="shared" si="34"/>
        <v>104.55931068599392</v>
      </c>
      <c r="AY91">
        <f t="shared" si="34"/>
        <v>299.38791386027685</v>
      </c>
      <c r="AZ91">
        <f t="shared" si="34"/>
        <v>177.70177923473281</v>
      </c>
      <c r="BA91">
        <f t="shared" si="34"/>
        <v>-131.85176572085493</v>
      </c>
      <c r="BB91">
        <f t="shared" si="34"/>
        <v>-302.01081569673721</v>
      </c>
      <c r="BC91">
        <f t="shared" si="34"/>
        <v>-152.88217997273361</v>
      </c>
      <c r="BD91">
        <f t="shared" si="34"/>
        <v>157.87443359582375</v>
      </c>
      <c r="BE91">
        <f t="shared" si="34"/>
        <v>301.72522818666783</v>
      </c>
      <c r="BF91">
        <f t="shared" si="34"/>
        <v>126.59026194394066</v>
      </c>
      <c r="BG91">
        <f t="shared" si="34"/>
        <v>-182.37670523218733</v>
      </c>
      <c r="BH91">
        <f t="shared" si="34"/>
        <v>-298.53390165617395</v>
      </c>
      <c r="BI91">
        <f t="shared" si="34"/>
        <v>-99.079227217658001</v>
      </c>
      <c r="BJ91">
        <f t="shared" si="34"/>
        <v>205.12261359726111</v>
      </c>
      <c r="BK91">
        <f t="shared" si="34"/>
        <v>292.46756990263236</v>
      </c>
      <c r="BL91">
        <f t="shared" si="34"/>
        <v>70.614018462342045</v>
      </c>
      <c r="BM91">
        <f t="shared" si="34"/>
        <v>-225.89310616471118</v>
      </c>
      <c r="BN91">
        <f t="shared" si="34"/>
        <v>-283.5846542154834</v>
      </c>
      <c r="BO91">
        <f t="shared" si="34"/>
        <v>-41.46876743788107</v>
      </c>
      <c r="BP91">
        <f t="shared" si="34"/>
        <v>244.48815448120197</v>
      </c>
      <c r="BQ91">
        <f t="shared" si="34"/>
        <v>271.97070075499261</v>
      </c>
      <c r="BR91">
        <f t="shared" si="34"/>
        <v>11.924154993104104</v>
      </c>
      <c r="BS91">
        <f t="shared" si="34"/>
        <v>-260.72868052331512</v>
      </c>
      <c r="BT91">
        <f t="shared" si="34"/>
        <v>-257.73755670727371</v>
      </c>
      <c r="BU91">
        <f t="shared" si="34"/>
        <v>17.735292007130106</v>
      </c>
      <c r="BV91">
        <f t="shared" si="34"/>
        <v>274.45828129314151</v>
      </c>
      <c r="BW91">
        <f t="shared" si="34"/>
        <v>241.02229314951546</v>
      </c>
      <c r="BX91">
        <f t="shared" si="34"/>
        <v>-47.223940793591815</v>
      </c>
      <c r="BY91">
        <f t="shared" si="34"/>
        <v>-285.54473504398891</v>
      </c>
      <c r="BZ91">
        <f t="shared" si="34"/>
        <v>-221.98588499869379</v>
      </c>
      <c r="CA91">
        <f t="shared" si="34"/>
        <v>76.257803454658713</v>
      </c>
      <c r="CB91">
        <f t="shared" si="34"/>
        <v>293.88127463061358</v>
      </c>
      <c r="CC91">
        <f t="shared" ref="CC91:DL91" si="35">+$F91*SIN((2*3.141592*CC$2/$G$4+$O91)*$A91)</f>
        <v>200.81166075638512</v>
      </c>
      <c r="CD91">
        <f t="shared" si="35"/>
        <v>-104.55727185760405</v>
      </c>
      <c r="CE91">
        <f t="shared" si="35"/>
        <v>-299.38761572108217</v>
      </c>
      <c r="CF91">
        <f t="shared" si="35"/>
        <v>-177.70353697931614</v>
      </c>
      <c r="CG91">
        <f t="shared" si="35"/>
        <v>131.84981039084084</v>
      </c>
      <c r="CH91">
        <f t="shared" si="35"/>
        <v>302.01072996817123</v>
      </c>
      <c r="CI91">
        <f t="shared" si="35"/>
        <v>152.88405447838309</v>
      </c>
      <c r="CJ91">
        <f t="shared" si="35"/>
        <v>-157.87258059482039</v>
      </c>
      <c r="CK91">
        <f t="shared" si="35"/>
        <v>-301.72535569433199</v>
      </c>
      <c r="CL91">
        <f t="shared" si="35"/>
        <v>-126.59223515838644</v>
      </c>
      <c r="CM91">
        <f t="shared" si="35"/>
        <v>182.37497240537149</v>
      </c>
      <c r="CN91">
        <f t="shared" si="35"/>
        <v>298.53424117211654</v>
      </c>
      <c r="CO91">
        <f t="shared" si="35"/>
        <v>99.081280138026969</v>
      </c>
      <c r="CP91">
        <f t="shared" si="35"/>
        <v>-205.12101763246622</v>
      </c>
      <c r="CQ91">
        <f t="shared" si="35"/>
        <v>-292.46811815717405</v>
      </c>
      <c r="CR91">
        <f t="shared" si="35"/>
        <v>-70.616131318155908</v>
      </c>
      <c r="CS91">
        <f t="shared" si="35"/>
        <v>225.89166243173872</v>
      </c>
      <c r="CT91">
        <f t="shared" si="35"/>
        <v>283.58540592870497</v>
      </c>
      <c r="CU91">
        <f t="shared" si="35"/>
        <v>41.470919881468689</v>
      </c>
      <c r="CV91">
        <f t="shared" si="35"/>
        <v>-244.48687688380329</v>
      </c>
      <c r="CW91">
        <f t="shared" si="35"/>
        <v>-271.97164868758563</v>
      </c>
      <c r="CX91">
        <f t="shared" si="35"/>
        <v>-11.926326295539406</v>
      </c>
      <c r="CY91">
        <f t="shared" si="35"/>
        <v>260.72758136528353</v>
      </c>
      <c r="CZ91">
        <f t="shared" si="35"/>
        <v>257.73869173025366</v>
      </c>
      <c r="DA91">
        <f t="shared" si="35"/>
        <v>-17.733122756393929</v>
      </c>
      <c r="DB91">
        <f t="shared" si="35"/>
        <v>-274.45737115982189</v>
      </c>
      <c r="DC91">
        <f t="shared" si="35"/>
        <v>-241.02360433213795</v>
      </c>
      <c r="DD91">
        <f t="shared" si="35"/>
        <v>47.221794485336403</v>
      </c>
      <c r="DE91">
        <f t="shared" si="35"/>
        <v>285.54402270034313</v>
      </c>
      <c r="DF91">
        <f t="shared" si="35"/>
        <v>221.98735971372739</v>
      </c>
      <c r="DG91">
        <f t="shared" si="35"/>
        <v>-76.255700758718021</v>
      </c>
      <c r="DH91">
        <f t="shared" si="35"/>
        <v>-293.88076693680648</v>
      </c>
      <c r="DI91">
        <f t="shared" si="35"/>
        <v>-200.8132848017157</v>
      </c>
      <c r="DJ91">
        <f t="shared" si="35"/>
        <v>104.55523302380971</v>
      </c>
      <c r="DK91">
        <f t="shared" si="35"/>
        <v>299.38731756641283</v>
      </c>
      <c r="DL91">
        <f t="shared" si="35"/>
        <v>177.7052947147159</v>
      </c>
    </row>
    <row r="92" spans="1:116">
      <c r="A92">
        <f t="shared" si="30"/>
        <v>89</v>
      </c>
      <c r="B92" t="s">
        <v>747</v>
      </c>
      <c r="F92">
        <f t="shared" si="23"/>
        <v>144.92945491587136</v>
      </c>
      <c r="G92">
        <f t="shared" si="31"/>
        <v>5.7528089887640448</v>
      </c>
      <c r="H92">
        <f t="shared" si="29"/>
        <v>40.269662921348313</v>
      </c>
      <c r="I92" t="str">
        <f t="shared" si="24"/>
        <v/>
      </c>
      <c r="J92" t="str">
        <f t="shared" si="25"/>
        <v/>
      </c>
      <c r="M92">
        <f t="shared" si="26"/>
        <v>-95.843384343918899</v>
      </c>
      <c r="N92">
        <f t="shared" si="27"/>
        <v>108.713350512784</v>
      </c>
      <c r="O92">
        <f t="shared" si="28"/>
        <v>2.2933609461877218</v>
      </c>
    </row>
    <row r="93" spans="1:116">
      <c r="A93">
        <f t="shared" si="30"/>
        <v>90</v>
      </c>
      <c r="B93" t="s">
        <v>748</v>
      </c>
      <c r="F93">
        <f t="shared" si="23"/>
        <v>123.17217500707595</v>
      </c>
      <c r="G93">
        <f t="shared" si="31"/>
        <v>5.6888888888888891</v>
      </c>
      <c r="H93">
        <f t="shared" si="29"/>
        <v>39.822222222222223</v>
      </c>
      <c r="I93" t="str">
        <f t="shared" si="24"/>
        <v/>
      </c>
      <c r="J93" t="str">
        <f t="shared" si="25"/>
        <v/>
      </c>
      <c r="M93">
        <f t="shared" si="26"/>
        <v>-117.39860468503799</v>
      </c>
      <c r="N93">
        <f t="shared" si="27"/>
        <v>-37.268650552172097</v>
      </c>
      <c r="O93">
        <f t="shared" si="28"/>
        <v>-2.834200966747153</v>
      </c>
    </row>
    <row r="94" spans="1:116">
      <c r="A94">
        <f t="shared" si="30"/>
        <v>91</v>
      </c>
      <c r="B94" t="s">
        <v>749</v>
      </c>
      <c r="F94">
        <f t="shared" si="23"/>
        <v>59.117314929654945</v>
      </c>
      <c r="G94">
        <f t="shared" si="31"/>
        <v>5.6263736263736268</v>
      </c>
      <c r="H94">
        <f t="shared" si="29"/>
        <v>39.384615384615387</v>
      </c>
      <c r="I94" t="str">
        <f t="shared" si="24"/>
        <v/>
      </c>
      <c r="J94" t="str">
        <f t="shared" si="25"/>
        <v/>
      </c>
      <c r="M94">
        <f t="shared" si="26"/>
        <v>-1.6667930465371099</v>
      </c>
      <c r="N94">
        <f t="shared" si="27"/>
        <v>59.093812920068203</v>
      </c>
      <c r="O94">
        <f t="shared" si="28"/>
        <v>1.5989947312854744</v>
      </c>
    </row>
    <row r="95" spans="1:116">
      <c r="A95">
        <f t="shared" si="30"/>
        <v>92</v>
      </c>
      <c r="B95" t="s">
        <v>750</v>
      </c>
      <c r="F95">
        <f t="shared" si="23"/>
        <v>180.36902117651687</v>
      </c>
      <c r="G95">
        <f t="shared" si="31"/>
        <v>5.5652173913043477</v>
      </c>
      <c r="H95">
        <f t="shared" si="29"/>
        <v>38.956521739130437</v>
      </c>
      <c r="I95" t="str">
        <f t="shared" si="24"/>
        <v/>
      </c>
      <c r="J95" t="str">
        <f t="shared" si="25"/>
        <v/>
      </c>
      <c r="M95">
        <f t="shared" si="26"/>
        <v>-86.158331210407695</v>
      </c>
      <c r="N95">
        <f t="shared" si="27"/>
        <v>-158.46048644129701</v>
      </c>
      <c r="O95">
        <f t="shared" si="28"/>
        <v>-2.0688062108516121</v>
      </c>
    </row>
    <row r="96" spans="1:116">
      <c r="A96">
        <f t="shared" si="30"/>
        <v>93</v>
      </c>
      <c r="B96" t="s">
        <v>751</v>
      </c>
      <c r="F96">
        <f t="shared" si="23"/>
        <v>132.17261130380035</v>
      </c>
      <c r="G96">
        <f t="shared" si="31"/>
        <v>5.5053763440860219</v>
      </c>
      <c r="H96">
        <f t="shared" si="29"/>
        <v>38.537634408602152</v>
      </c>
      <c r="I96" t="str">
        <f t="shared" si="24"/>
        <v/>
      </c>
      <c r="J96" t="str">
        <f t="shared" si="25"/>
        <v/>
      </c>
      <c r="M96">
        <f t="shared" si="26"/>
        <v>29.333010106353999</v>
      </c>
      <c r="N96">
        <f t="shared" si="27"/>
        <v>128.87658319867899</v>
      </c>
      <c r="O96">
        <f t="shared" si="28"/>
        <v>1.3470033868985491</v>
      </c>
    </row>
    <row r="97" spans="1:116">
      <c r="A97">
        <f t="shared" si="30"/>
        <v>94</v>
      </c>
      <c r="B97" t="s">
        <v>752</v>
      </c>
      <c r="F97">
        <f t="shared" si="23"/>
        <v>84.249201548863866</v>
      </c>
      <c r="G97">
        <f t="shared" si="31"/>
        <v>5.4468085106382977</v>
      </c>
      <c r="H97">
        <f t="shared" si="29"/>
        <v>38.127659574468083</v>
      </c>
      <c r="I97" t="str">
        <f t="shared" si="24"/>
        <v/>
      </c>
      <c r="J97" t="str">
        <f t="shared" si="25"/>
        <v/>
      </c>
      <c r="M97">
        <f t="shared" si="26"/>
        <v>60.466904694174303</v>
      </c>
      <c r="N97">
        <f t="shared" si="27"/>
        <v>58.665845245140098</v>
      </c>
      <c r="O97">
        <f t="shared" si="28"/>
        <v>0.77028122658459153</v>
      </c>
    </row>
    <row r="98" spans="1:116">
      <c r="A98">
        <f t="shared" si="30"/>
        <v>95</v>
      </c>
      <c r="B98" t="s">
        <v>753</v>
      </c>
      <c r="F98">
        <f t="shared" si="23"/>
        <v>105.36757934300265</v>
      </c>
      <c r="G98">
        <f t="shared" si="31"/>
        <v>5.3894736842105262</v>
      </c>
      <c r="H98">
        <f t="shared" si="29"/>
        <v>37.726315789473681</v>
      </c>
      <c r="I98" t="str">
        <f t="shared" si="24"/>
        <v/>
      </c>
      <c r="J98" t="str">
        <f t="shared" si="25"/>
        <v/>
      </c>
      <c r="M98">
        <f t="shared" si="26"/>
        <v>-81.434620822735596</v>
      </c>
      <c r="N98">
        <f t="shared" si="27"/>
        <v>-66.863512531583595</v>
      </c>
      <c r="O98">
        <f t="shared" si="28"/>
        <v>-2.4541356253044802</v>
      </c>
    </row>
    <row r="99" spans="1:116">
      <c r="A99">
        <f t="shared" si="30"/>
        <v>96</v>
      </c>
      <c r="B99" t="s">
        <v>754</v>
      </c>
      <c r="F99">
        <f t="shared" si="23"/>
        <v>102.64672266477018</v>
      </c>
      <c r="G99">
        <f t="shared" si="31"/>
        <v>5.333333333333333</v>
      </c>
      <c r="H99">
        <f t="shared" si="29"/>
        <v>37.333333333333336</v>
      </c>
      <c r="I99" t="str">
        <f t="shared" si="24"/>
        <v/>
      </c>
      <c r="J99" t="str">
        <f t="shared" si="25"/>
        <v/>
      </c>
      <c r="M99">
        <f t="shared" si="26"/>
        <v>95.524377703405406</v>
      </c>
      <c r="N99">
        <f t="shared" si="27"/>
        <v>-37.569175372842402</v>
      </c>
      <c r="O99">
        <f t="shared" si="28"/>
        <v>-0.37471210597817517</v>
      </c>
    </row>
    <row r="100" spans="1:116">
      <c r="A100">
        <f t="shared" si="30"/>
        <v>97</v>
      </c>
      <c r="B100" t="s">
        <v>755</v>
      </c>
      <c r="F100">
        <f t="shared" si="23"/>
        <v>66.409623250535688</v>
      </c>
      <c r="G100">
        <f t="shared" si="31"/>
        <v>5.2783505154639174</v>
      </c>
      <c r="H100">
        <f t="shared" si="29"/>
        <v>36.948453608247419</v>
      </c>
      <c r="I100" t="str">
        <f t="shared" si="24"/>
        <v/>
      </c>
      <c r="J100" t="str">
        <f t="shared" si="25"/>
        <v/>
      </c>
      <c r="M100">
        <f t="shared" si="26"/>
        <v>-64.468666848636801</v>
      </c>
      <c r="N100">
        <f t="shared" si="27"/>
        <v>-15.9382889620426</v>
      </c>
      <c r="O100">
        <f t="shared" si="28"/>
        <v>-2.8992271223664519</v>
      </c>
    </row>
    <row r="101" spans="1:116">
      <c r="A101">
        <f t="shared" si="30"/>
        <v>98</v>
      </c>
      <c r="B101" t="s">
        <v>756</v>
      </c>
      <c r="F101" s="4">
        <f t="shared" si="23"/>
        <v>306.90847149384228</v>
      </c>
      <c r="G101">
        <f t="shared" si="31"/>
        <v>5.2244897959183669</v>
      </c>
      <c r="H101">
        <f t="shared" si="29"/>
        <v>36.571428571428569</v>
      </c>
      <c r="I101" t="str">
        <f t="shared" si="24"/>
        <v/>
      </c>
      <c r="J101" t="str">
        <f t="shared" si="25"/>
        <v>300超</v>
      </c>
      <c r="K101" t="s">
        <v>1344</v>
      </c>
      <c r="M101">
        <f t="shared" si="26"/>
        <v>-68.9062461775017</v>
      </c>
      <c r="N101">
        <f t="shared" si="27"/>
        <v>-299.07313338448199</v>
      </c>
      <c r="O101">
        <f t="shared" si="28"/>
        <v>-1.797243937759579</v>
      </c>
      <c r="Q101">
        <f t="shared" ref="Q101:CB101" si="36">+$F101*SIN((2*3.141592*Q$2/$G$4+$O101)*$A101)</f>
        <v>-61.189041959685305</v>
      </c>
      <c r="R101">
        <f t="shared" si="36"/>
        <v>258.57303852669963</v>
      </c>
      <c r="S101">
        <f t="shared" si="36"/>
        <v>247.30746897575523</v>
      </c>
      <c r="T101">
        <f t="shared" si="36"/>
        <v>-80.563461900479709</v>
      </c>
      <c r="U101">
        <f t="shared" si="36"/>
        <v>-305.29628671685191</v>
      </c>
      <c r="V101">
        <f t="shared" si="36"/>
        <v>-139.18591715832085</v>
      </c>
      <c r="W101">
        <f t="shared" si="36"/>
        <v>205.11158025287526</v>
      </c>
      <c r="X101">
        <f t="shared" si="36"/>
        <v>286.82329225728603</v>
      </c>
      <c r="Y101">
        <f t="shared" si="36"/>
        <v>1.3411121494857718</v>
      </c>
      <c r="Z101">
        <f t="shared" si="36"/>
        <v>-285.85797241907915</v>
      </c>
      <c r="AA101">
        <f t="shared" si="36"/>
        <v>-207.09897646430051</v>
      </c>
      <c r="AB101">
        <f t="shared" si="36"/>
        <v>136.79008832801438</v>
      </c>
      <c r="AC101">
        <f t="shared" si="36"/>
        <v>305.55918800089114</v>
      </c>
      <c r="AD101">
        <f t="shared" si="36"/>
        <v>83.148524587976752</v>
      </c>
      <c r="AE101">
        <f t="shared" si="36"/>
        <v>-245.70966659216685</v>
      </c>
      <c r="AF101">
        <f t="shared" si="36"/>
        <v>-260.00801817379835</v>
      </c>
      <c r="AG101">
        <f t="shared" si="36"/>
        <v>58.558354801103249</v>
      </c>
      <c r="AH101">
        <f t="shared" si="36"/>
        <v>302.15776799431137</v>
      </c>
      <c r="AI101">
        <f t="shared" si="36"/>
        <v>158.93194817177547</v>
      </c>
      <c r="AJ101">
        <f t="shared" si="36"/>
        <v>-187.76005520541045</v>
      </c>
      <c r="AK101">
        <f t="shared" si="36"/>
        <v>-294.07985968797573</v>
      </c>
      <c r="AL101">
        <f t="shared" si="36"/>
        <v>-23.915845786026093</v>
      </c>
      <c r="AM101">
        <f t="shared" si="36"/>
        <v>276.86546013643681</v>
      </c>
      <c r="AN101">
        <f t="shared" si="36"/>
        <v>223.20098482945627</v>
      </c>
      <c r="AO101">
        <f t="shared" si="36"/>
        <v>-116.20750275002683</v>
      </c>
      <c r="AP101">
        <f t="shared" si="36"/>
        <v>-306.84604597943115</v>
      </c>
      <c r="AQ101">
        <f t="shared" si="36"/>
        <v>-104.65737836516097</v>
      </c>
      <c r="AR101">
        <f t="shared" si="36"/>
        <v>231.51465509685244</v>
      </c>
      <c r="AS101">
        <f t="shared" si="36"/>
        <v>271.29943696226007</v>
      </c>
      <c r="AT101">
        <f t="shared" si="36"/>
        <v>-36.23588687930922</v>
      </c>
      <c r="AU101">
        <f t="shared" si="36"/>
        <v>-297.3816855444644</v>
      </c>
      <c r="AV101">
        <f t="shared" si="36"/>
        <v>-177.81663712817718</v>
      </c>
      <c r="AW101">
        <f t="shared" si="36"/>
        <v>169.39095229496172</v>
      </c>
      <c r="AX101">
        <f t="shared" si="36"/>
        <v>299.74264214218221</v>
      </c>
      <c r="AY101">
        <f t="shared" si="36"/>
        <v>46.360965936771642</v>
      </c>
      <c r="AZ101">
        <f t="shared" si="36"/>
        <v>-266.37245743822604</v>
      </c>
      <c r="BA101">
        <f t="shared" si="36"/>
        <v>-238.09334090243198</v>
      </c>
      <c r="BB101">
        <f t="shared" si="36"/>
        <v>94.99512303301141</v>
      </c>
      <c r="BC101">
        <f t="shared" si="36"/>
        <v>306.46993180240116</v>
      </c>
      <c r="BD101">
        <f t="shared" si="36"/>
        <v>125.59903465561139</v>
      </c>
      <c r="BE101">
        <f t="shared" si="36"/>
        <v>-216.06493483120514</v>
      </c>
      <c r="BF101">
        <f t="shared" si="36"/>
        <v>-281.12053076071146</v>
      </c>
      <c r="BG101">
        <f t="shared" si="36"/>
        <v>13.717036205627366</v>
      </c>
      <c r="BH101">
        <f t="shared" si="36"/>
        <v>290.99392365759184</v>
      </c>
      <c r="BI101">
        <f t="shared" si="36"/>
        <v>195.73763722427014</v>
      </c>
      <c r="BJ101">
        <f t="shared" si="36"/>
        <v>-150.10382407258837</v>
      </c>
      <c r="BK101">
        <f t="shared" si="36"/>
        <v>-303.78094980112445</v>
      </c>
      <c r="BL101">
        <f t="shared" si="36"/>
        <v>-68.554829809439823</v>
      </c>
      <c r="BM101">
        <f t="shared" si="36"/>
        <v>254.43583183682264</v>
      </c>
      <c r="BN101">
        <f t="shared" si="36"/>
        <v>251.69533458834786</v>
      </c>
      <c r="BO101">
        <f t="shared" si="36"/>
        <v>-73.26791105210485</v>
      </c>
      <c r="BP101">
        <f t="shared" si="36"/>
        <v>-304.4328838451101</v>
      </c>
      <c r="BQ101">
        <f t="shared" si="36"/>
        <v>-145.85999878745122</v>
      </c>
      <c r="BR101">
        <f t="shared" si="36"/>
        <v>199.44423656167515</v>
      </c>
      <c r="BS101">
        <f t="shared" si="36"/>
        <v>289.4180735108788</v>
      </c>
      <c r="BT101">
        <f t="shared" si="36"/>
        <v>8.8761548402480717</v>
      </c>
      <c r="BU101">
        <f t="shared" si="36"/>
        <v>-283.02910122578612</v>
      </c>
      <c r="BV101">
        <f t="shared" si="36"/>
        <v>-212.59782443140102</v>
      </c>
      <c r="BW101">
        <f t="shared" si="36"/>
        <v>130.00319838740174</v>
      </c>
      <c r="BX101">
        <f t="shared" si="36"/>
        <v>306.17289679311011</v>
      </c>
      <c r="BY101">
        <f t="shared" si="36"/>
        <v>90.377156311505388</v>
      </c>
      <c r="BZ101">
        <f t="shared" si="36"/>
        <v>-241.12027465305707</v>
      </c>
      <c r="CA101">
        <f t="shared" si="36"/>
        <v>-263.93324899545479</v>
      </c>
      <c r="CB101">
        <f t="shared" si="36"/>
        <v>51.143618849466201</v>
      </c>
      <c r="CC101">
        <f t="shared" ref="CC101:DL101" si="37">+$F101*SIN((2*3.141592*CC$2/$G$4+$O101)*$A101)</f>
        <v>300.74594202179657</v>
      </c>
      <c r="CD101">
        <f t="shared" si="37"/>
        <v>165.33046514434611</v>
      </c>
      <c r="CE101">
        <f t="shared" si="37"/>
        <v>-181.74263724636683</v>
      </c>
      <c r="CF101">
        <f t="shared" si="37"/>
        <v>-296.14709613874186</v>
      </c>
      <c r="CG101">
        <f t="shared" si="37"/>
        <v>-31.421240986162747</v>
      </c>
      <c r="CH101">
        <f t="shared" si="37"/>
        <v>273.5303841236053</v>
      </c>
      <c r="CI101">
        <f t="shared" si="37"/>
        <v>228.30582386555992</v>
      </c>
      <c r="CJ101">
        <f t="shared" si="37"/>
        <v>-109.19801189106927</v>
      </c>
      <c r="CK101">
        <f t="shared" si="37"/>
        <v>-306.90551980543677</v>
      </c>
      <c r="CL101">
        <f t="shared" si="37"/>
        <v>-111.70967792145568</v>
      </c>
      <c r="CM101">
        <f t="shared" si="37"/>
        <v>226.49795041739219</v>
      </c>
      <c r="CN101">
        <f t="shared" si="37"/>
        <v>274.74075994858072</v>
      </c>
      <c r="CO101">
        <f t="shared" si="37"/>
        <v>-28.742150469400912</v>
      </c>
      <c r="CP101">
        <f t="shared" si="37"/>
        <v>-295.42908795409863</v>
      </c>
      <c r="CQ101">
        <f t="shared" si="37"/>
        <v>-183.90491226422017</v>
      </c>
      <c r="CR101">
        <f t="shared" si="37"/>
        <v>163.05607185709869</v>
      </c>
      <c r="CS101">
        <f t="shared" si="37"/>
        <v>301.2711302673755</v>
      </c>
      <c r="CT101">
        <f t="shared" si="37"/>
        <v>53.796037667574133</v>
      </c>
      <c r="CU101">
        <f t="shared" si="37"/>
        <v>-262.54925126778727</v>
      </c>
      <c r="CV101">
        <f t="shared" si="37"/>
        <v>-242.7765049994876</v>
      </c>
      <c r="CW101">
        <f t="shared" si="37"/>
        <v>87.80101964850715</v>
      </c>
      <c r="CX101">
        <f t="shared" si="37"/>
        <v>305.97484833991484</v>
      </c>
      <c r="CY101">
        <f t="shared" si="37"/>
        <v>132.43678164733927</v>
      </c>
      <c r="CZ101">
        <f t="shared" si="37"/>
        <v>-210.64810576954281</v>
      </c>
      <c r="DA101">
        <f t="shared" si="37"/>
        <v>-284.05929543735982</v>
      </c>
      <c r="DB101">
        <f t="shared" si="37"/>
        <v>6.184912130595368</v>
      </c>
      <c r="DC101">
        <f t="shared" si="37"/>
        <v>288.51113667934828</v>
      </c>
      <c r="DD101">
        <f t="shared" si="37"/>
        <v>201.48267471966651</v>
      </c>
      <c r="DE101">
        <f t="shared" si="37"/>
        <v>-143.48581345353543</v>
      </c>
      <c r="DF101">
        <f t="shared" si="37"/>
        <v>-304.76240585967804</v>
      </c>
      <c r="DG101">
        <f t="shared" si="37"/>
        <v>-75.879283214812432</v>
      </c>
      <c r="DH101">
        <f t="shared" si="37"/>
        <v>250.14521562393051</v>
      </c>
      <c r="DI101">
        <f t="shared" si="37"/>
        <v>255.93144303314861</v>
      </c>
      <c r="DJ101">
        <f t="shared" si="37"/>
        <v>-65.928184054468602</v>
      </c>
      <c r="DK101">
        <f t="shared" si="37"/>
        <v>-303.38592623124038</v>
      </c>
      <c r="DL101">
        <f t="shared" si="37"/>
        <v>-152.44613559890237</v>
      </c>
    </row>
    <row r="102" spans="1:116">
      <c r="A102">
        <f t="shared" si="30"/>
        <v>99</v>
      </c>
      <c r="B102" t="s">
        <v>757</v>
      </c>
      <c r="F102">
        <f t="shared" si="23"/>
        <v>129.21487594982844</v>
      </c>
      <c r="G102">
        <f t="shared" si="31"/>
        <v>5.1717171717171722</v>
      </c>
      <c r="H102">
        <f t="shared" si="29"/>
        <v>36.202020202020201</v>
      </c>
      <c r="I102" t="str">
        <f t="shared" si="24"/>
        <v/>
      </c>
      <c r="J102" t="str">
        <f t="shared" si="25"/>
        <v/>
      </c>
      <c r="M102">
        <f t="shared" si="26"/>
        <v>-117.601222931051</v>
      </c>
      <c r="N102">
        <f t="shared" si="27"/>
        <v>53.539112169056303</v>
      </c>
      <c r="O102">
        <f t="shared" si="28"/>
        <v>2.7143732730859131</v>
      </c>
    </row>
    <row r="103" spans="1:116">
      <c r="A103">
        <f t="shared" si="30"/>
        <v>100</v>
      </c>
      <c r="B103" t="s">
        <v>758</v>
      </c>
      <c r="F103">
        <f t="shared" si="23"/>
        <v>66.113820035217472</v>
      </c>
      <c r="G103">
        <f t="shared" si="31"/>
        <v>5.12</v>
      </c>
      <c r="H103">
        <f t="shared" si="29"/>
        <v>35.840000000000003</v>
      </c>
      <c r="I103" t="str">
        <f t="shared" si="24"/>
        <v/>
      </c>
      <c r="J103" t="str">
        <f t="shared" si="25"/>
        <v/>
      </c>
      <c r="M103">
        <f t="shared" si="26"/>
        <v>48.617988704574699</v>
      </c>
      <c r="N103">
        <f t="shared" si="27"/>
        <v>44.803218343897697</v>
      </c>
      <c r="O103">
        <f t="shared" si="28"/>
        <v>0.74458674251207779</v>
      </c>
    </row>
    <row r="104" spans="1:116">
      <c r="A104">
        <f t="shared" si="30"/>
        <v>101</v>
      </c>
      <c r="B104" t="s">
        <v>759</v>
      </c>
      <c r="F104">
        <f t="shared" si="23"/>
        <v>147.24912984550377</v>
      </c>
      <c r="G104">
        <f t="shared" si="31"/>
        <v>5.0693069306930694</v>
      </c>
      <c r="H104">
        <f t="shared" si="29"/>
        <v>35.485148514851488</v>
      </c>
      <c r="I104" t="str">
        <f t="shared" si="24"/>
        <v/>
      </c>
      <c r="J104" t="str">
        <f t="shared" si="25"/>
        <v/>
      </c>
      <c r="M104">
        <f t="shared" si="26"/>
        <v>-147.152271380055</v>
      </c>
      <c r="N104">
        <f t="shared" si="27"/>
        <v>-5.3399689089611702</v>
      </c>
      <c r="O104">
        <f t="shared" si="28"/>
        <v>-3.1053198411420753</v>
      </c>
    </row>
    <row r="105" spans="1:116">
      <c r="A105">
        <f t="shared" si="30"/>
        <v>102</v>
      </c>
      <c r="B105" t="s">
        <v>760</v>
      </c>
      <c r="F105">
        <f t="shared" si="23"/>
        <v>24.675593469768575</v>
      </c>
      <c r="G105">
        <f t="shared" si="31"/>
        <v>5.0196078431372548</v>
      </c>
      <c r="H105">
        <f t="shared" si="29"/>
        <v>35.137254901960787</v>
      </c>
      <c r="I105" t="str">
        <f t="shared" si="24"/>
        <v/>
      </c>
      <c r="J105" t="str">
        <f t="shared" si="25"/>
        <v/>
      </c>
      <c r="M105">
        <f t="shared" si="26"/>
        <v>-5.1494750997191696</v>
      </c>
      <c r="N105">
        <f t="shared" si="27"/>
        <v>-24.1322982594418</v>
      </c>
      <c r="O105">
        <f t="shared" si="28"/>
        <v>-1.7810285142787203</v>
      </c>
    </row>
    <row r="106" spans="1:116">
      <c r="A106">
        <f t="shared" si="30"/>
        <v>103</v>
      </c>
      <c r="B106" t="s">
        <v>761</v>
      </c>
      <c r="F106">
        <f t="shared" si="23"/>
        <v>46.872761698320261</v>
      </c>
      <c r="G106">
        <f t="shared" si="31"/>
        <v>4.9708737864077666</v>
      </c>
      <c r="H106">
        <f t="shared" si="29"/>
        <v>34.796116504854368</v>
      </c>
      <c r="I106" t="str">
        <f t="shared" si="24"/>
        <v/>
      </c>
      <c r="J106" t="str">
        <f t="shared" si="25"/>
        <v/>
      </c>
      <c r="M106">
        <f t="shared" si="26"/>
        <v>-0.59748556281038701</v>
      </c>
      <c r="N106">
        <f t="shared" si="27"/>
        <v>46.868953479139599</v>
      </c>
      <c r="O106">
        <f t="shared" si="28"/>
        <v>1.5835436393655471</v>
      </c>
    </row>
    <row r="107" spans="1:116">
      <c r="A107">
        <f t="shared" si="30"/>
        <v>104</v>
      </c>
      <c r="B107" t="s">
        <v>762</v>
      </c>
      <c r="F107">
        <f t="shared" si="23"/>
        <v>68.315170165437692</v>
      </c>
      <c r="G107">
        <f t="shared" si="31"/>
        <v>4.9230769230769234</v>
      </c>
      <c r="H107">
        <f t="shared" si="29"/>
        <v>34.46153846153846</v>
      </c>
      <c r="I107" t="str">
        <f t="shared" si="24"/>
        <v/>
      </c>
      <c r="J107" t="str">
        <f t="shared" si="25"/>
        <v/>
      </c>
      <c r="M107">
        <f t="shared" si="26"/>
        <v>6.6906025704554501</v>
      </c>
      <c r="N107">
        <f t="shared" si="27"/>
        <v>67.986751003242702</v>
      </c>
      <c r="O107">
        <f t="shared" si="28"/>
        <v>1.4727017936480755</v>
      </c>
    </row>
    <row r="108" spans="1:116">
      <c r="A108">
        <f t="shared" si="30"/>
        <v>105</v>
      </c>
      <c r="B108" t="s">
        <v>763</v>
      </c>
      <c r="F108">
        <f t="shared" si="23"/>
        <v>120.80179993255192</v>
      </c>
      <c r="G108">
        <f t="shared" si="31"/>
        <v>4.8761904761904766</v>
      </c>
      <c r="H108">
        <f t="shared" si="29"/>
        <v>34.133333333333333</v>
      </c>
      <c r="I108" t="str">
        <f t="shared" si="24"/>
        <v/>
      </c>
      <c r="J108" t="str">
        <f t="shared" si="25"/>
        <v/>
      </c>
      <c r="M108">
        <f t="shared" si="26"/>
        <v>-65.677049922862906</v>
      </c>
      <c r="N108">
        <f t="shared" si="27"/>
        <v>101.38836215451001</v>
      </c>
      <c r="O108">
        <f t="shared" si="28"/>
        <v>2.1456072239070201</v>
      </c>
    </row>
    <row r="109" spans="1:116">
      <c r="A109">
        <f t="shared" si="30"/>
        <v>106</v>
      </c>
      <c r="B109" t="s">
        <v>764</v>
      </c>
      <c r="F109">
        <f t="shared" si="23"/>
        <v>120.01088258182997</v>
      </c>
      <c r="G109">
        <f t="shared" si="31"/>
        <v>4.8301886792452828</v>
      </c>
      <c r="H109">
        <f t="shared" si="29"/>
        <v>33.811320754716981</v>
      </c>
      <c r="I109" t="str">
        <f t="shared" si="24"/>
        <v/>
      </c>
      <c r="J109" t="str">
        <f t="shared" si="25"/>
        <v/>
      </c>
      <c r="M109">
        <f t="shared" si="26"/>
        <v>-48.154895499635202</v>
      </c>
      <c r="N109">
        <f t="shared" si="27"/>
        <v>-109.92596589290901</v>
      </c>
      <c r="O109">
        <f t="shared" si="28"/>
        <v>-1.9836822523373714</v>
      </c>
    </row>
    <row r="110" spans="1:116">
      <c r="A110">
        <f t="shared" si="30"/>
        <v>107</v>
      </c>
      <c r="B110" t="s">
        <v>765</v>
      </c>
      <c r="F110">
        <f t="shared" si="23"/>
        <v>206.69438020902913</v>
      </c>
      <c r="G110">
        <f t="shared" si="31"/>
        <v>4.7850467289719623</v>
      </c>
      <c r="H110">
        <f t="shared" si="29"/>
        <v>33.495327102803735</v>
      </c>
      <c r="I110" t="str">
        <f t="shared" si="24"/>
        <v/>
      </c>
      <c r="J110" t="str">
        <f t="shared" si="25"/>
        <v/>
      </c>
      <c r="M110">
        <f t="shared" si="26"/>
        <v>-93.373626939719998</v>
      </c>
      <c r="N110">
        <f t="shared" si="27"/>
        <v>-184.40155260224</v>
      </c>
      <c r="O110">
        <f t="shared" si="28"/>
        <v>-2.0395192262060267</v>
      </c>
    </row>
    <row r="111" spans="1:116">
      <c r="A111">
        <f t="shared" si="30"/>
        <v>108</v>
      </c>
      <c r="B111" t="s">
        <v>766</v>
      </c>
      <c r="F111" s="9">
        <f t="shared" si="23"/>
        <v>250.94672371524751</v>
      </c>
      <c r="G111">
        <f t="shared" si="31"/>
        <v>4.7407407407407405</v>
      </c>
      <c r="H111">
        <f t="shared" si="29"/>
        <v>33.185185185185183</v>
      </c>
      <c r="I111" t="str">
        <f t="shared" si="24"/>
        <v/>
      </c>
      <c r="J111" t="str">
        <f t="shared" si="25"/>
        <v/>
      </c>
      <c r="M111">
        <f t="shared" si="26"/>
        <v>173.78142630941099</v>
      </c>
      <c r="N111">
        <f t="shared" si="27"/>
        <v>-181.03666483141899</v>
      </c>
      <c r="O111">
        <f t="shared" si="28"/>
        <v>-0.80584308374127622</v>
      </c>
    </row>
    <row r="112" spans="1:116">
      <c r="A112">
        <f t="shared" si="30"/>
        <v>109</v>
      </c>
      <c r="B112" t="s">
        <v>767</v>
      </c>
      <c r="F112">
        <f t="shared" si="23"/>
        <v>142.61293550851823</v>
      </c>
      <c r="G112">
        <f t="shared" si="31"/>
        <v>4.6972477064220186</v>
      </c>
      <c r="H112">
        <f t="shared" si="29"/>
        <v>32.88073394495413</v>
      </c>
      <c r="I112" t="str">
        <f t="shared" si="24"/>
        <v/>
      </c>
      <c r="J112" t="str">
        <f t="shared" si="25"/>
        <v/>
      </c>
      <c r="M112">
        <f t="shared" si="26"/>
        <v>63.277757420408903</v>
      </c>
      <c r="N112">
        <f t="shared" si="27"/>
        <v>-127.80600451543999</v>
      </c>
      <c r="O112">
        <f t="shared" si="28"/>
        <v>-1.1110700830950033</v>
      </c>
    </row>
    <row r="113" spans="1:15">
      <c r="A113">
        <f t="shared" si="30"/>
        <v>110</v>
      </c>
      <c r="B113" t="s">
        <v>768</v>
      </c>
      <c r="F113">
        <f t="shared" si="23"/>
        <v>49.790395077621881</v>
      </c>
      <c r="G113">
        <f t="shared" si="31"/>
        <v>4.6545454545454543</v>
      </c>
      <c r="H113">
        <f t="shared" si="29"/>
        <v>32.581818181818178</v>
      </c>
      <c r="I113" t="str">
        <f t="shared" si="24"/>
        <v/>
      </c>
      <c r="J113" t="str">
        <f t="shared" si="25"/>
        <v/>
      </c>
      <c r="M113">
        <f t="shared" si="26"/>
        <v>33.788788295681101</v>
      </c>
      <c r="N113">
        <f t="shared" si="27"/>
        <v>-36.570496681003902</v>
      </c>
      <c r="O113">
        <f t="shared" si="28"/>
        <v>-0.82491335179864189</v>
      </c>
    </row>
    <row r="114" spans="1:15">
      <c r="A114">
        <f t="shared" si="30"/>
        <v>111</v>
      </c>
      <c r="B114" t="s">
        <v>769</v>
      </c>
      <c r="F114">
        <f t="shared" si="23"/>
        <v>155.04402584187795</v>
      </c>
      <c r="G114">
        <f t="shared" si="31"/>
        <v>4.6126126126126126</v>
      </c>
      <c r="H114">
        <f t="shared" si="29"/>
        <v>32.288288288288285</v>
      </c>
      <c r="I114" t="str">
        <f t="shared" si="24"/>
        <v/>
      </c>
      <c r="J114" t="str">
        <f t="shared" si="25"/>
        <v/>
      </c>
      <c r="M114">
        <f t="shared" si="26"/>
        <v>-154.967504641396</v>
      </c>
      <c r="N114">
        <f t="shared" si="27"/>
        <v>-4.8705702413404097</v>
      </c>
      <c r="O114">
        <f t="shared" si="28"/>
        <v>-3.110173373453462</v>
      </c>
    </row>
    <row r="115" spans="1:15">
      <c r="A115">
        <f t="shared" si="30"/>
        <v>112</v>
      </c>
      <c r="B115" t="s">
        <v>770</v>
      </c>
      <c r="F115">
        <f t="shared" si="23"/>
        <v>81.742488835260616</v>
      </c>
      <c r="G115">
        <f t="shared" si="31"/>
        <v>4.5714285714285712</v>
      </c>
      <c r="H115">
        <f t="shared" si="29"/>
        <v>32</v>
      </c>
      <c r="I115" t="str">
        <f t="shared" si="24"/>
        <v/>
      </c>
      <c r="J115" t="str">
        <f t="shared" si="25"/>
        <v/>
      </c>
      <c r="M115">
        <f t="shared" si="26"/>
        <v>-81.131861856226195</v>
      </c>
      <c r="N115">
        <f t="shared" si="27"/>
        <v>-9.9727364712468596</v>
      </c>
      <c r="O115">
        <f t="shared" si="28"/>
        <v>-3.0192860833183048</v>
      </c>
    </row>
    <row r="116" spans="1:15">
      <c r="A116">
        <f t="shared" si="30"/>
        <v>113</v>
      </c>
      <c r="B116" t="s">
        <v>771</v>
      </c>
      <c r="F116">
        <f t="shared" si="23"/>
        <v>71.720222725447968</v>
      </c>
      <c r="G116">
        <f t="shared" si="31"/>
        <v>4.5309734513274336</v>
      </c>
      <c r="H116">
        <f t="shared" si="29"/>
        <v>31.716814159292035</v>
      </c>
      <c r="I116" t="str">
        <f t="shared" si="24"/>
        <v/>
      </c>
      <c r="J116" t="str">
        <f t="shared" si="25"/>
        <v/>
      </c>
      <c r="M116">
        <f t="shared" si="26"/>
        <v>-71.584236366442298</v>
      </c>
      <c r="N116">
        <f t="shared" si="27"/>
        <v>-4.41445938039785</v>
      </c>
      <c r="O116">
        <f t="shared" si="28"/>
        <v>-3.0800026115144807</v>
      </c>
    </row>
    <row r="117" spans="1:15">
      <c r="A117">
        <f t="shared" si="30"/>
        <v>114</v>
      </c>
      <c r="B117" t="s">
        <v>772</v>
      </c>
      <c r="F117">
        <f t="shared" si="23"/>
        <v>35.885570743098789</v>
      </c>
      <c r="G117">
        <f t="shared" si="31"/>
        <v>4.4912280701754383</v>
      </c>
      <c r="H117">
        <f t="shared" si="29"/>
        <v>31.438596491228068</v>
      </c>
      <c r="I117" t="str">
        <f t="shared" si="24"/>
        <v/>
      </c>
      <c r="J117" t="str">
        <f t="shared" si="25"/>
        <v/>
      </c>
      <c r="M117">
        <f t="shared" si="26"/>
        <v>-10.6220629212209</v>
      </c>
      <c r="N117">
        <f t="shared" si="27"/>
        <v>-34.2774848385288</v>
      </c>
      <c r="O117">
        <f t="shared" si="28"/>
        <v>-1.8712966642702331</v>
      </c>
    </row>
    <row r="118" spans="1:15">
      <c r="A118">
        <f t="shared" si="30"/>
        <v>115</v>
      </c>
      <c r="B118" t="s">
        <v>773</v>
      </c>
      <c r="F118">
        <f t="shared" si="23"/>
        <v>67.164843236381387</v>
      </c>
      <c r="G118">
        <f t="shared" si="31"/>
        <v>4.4521739130434783</v>
      </c>
      <c r="H118">
        <f t="shared" si="29"/>
        <v>31.165217391304349</v>
      </c>
      <c r="I118" t="str">
        <f t="shared" si="24"/>
        <v/>
      </c>
      <c r="J118" t="str">
        <f t="shared" si="25"/>
        <v/>
      </c>
      <c r="M118">
        <f t="shared" si="26"/>
        <v>50.894999819718002</v>
      </c>
      <c r="N118">
        <f t="shared" si="27"/>
        <v>-43.827105315302198</v>
      </c>
      <c r="O118">
        <f t="shared" si="28"/>
        <v>-0.71091902479383073</v>
      </c>
    </row>
    <row r="119" spans="1:15">
      <c r="A119">
        <f t="shared" si="30"/>
        <v>116</v>
      </c>
      <c r="B119" t="s">
        <v>774</v>
      </c>
      <c r="F119">
        <f t="shared" si="23"/>
        <v>128.03089895675541</v>
      </c>
      <c r="G119">
        <f t="shared" si="31"/>
        <v>4.4137931034482758</v>
      </c>
      <c r="H119">
        <f t="shared" si="29"/>
        <v>30.896551724137932</v>
      </c>
      <c r="I119" t="str">
        <f t="shared" si="24"/>
        <v/>
      </c>
      <c r="J119" t="str">
        <f t="shared" si="25"/>
        <v/>
      </c>
      <c r="M119">
        <f t="shared" si="26"/>
        <v>52.006277797570299</v>
      </c>
      <c r="N119">
        <f t="shared" si="27"/>
        <v>116.992555991041</v>
      </c>
      <c r="O119">
        <f t="shared" si="28"/>
        <v>1.1525035760581364</v>
      </c>
    </row>
    <row r="120" spans="1:15">
      <c r="A120">
        <f t="shared" si="30"/>
        <v>117</v>
      </c>
      <c r="B120" t="s">
        <v>775</v>
      </c>
      <c r="F120">
        <f t="shared" si="23"/>
        <v>5.8812089236574385</v>
      </c>
      <c r="G120">
        <f t="shared" si="31"/>
        <v>4.3760683760683765</v>
      </c>
      <c r="H120">
        <f t="shared" si="29"/>
        <v>30.632478632478634</v>
      </c>
      <c r="I120" t="str">
        <f t="shared" si="24"/>
        <v/>
      </c>
      <c r="J120" t="str">
        <f t="shared" si="25"/>
        <v/>
      </c>
      <c r="M120">
        <f t="shared" si="26"/>
        <v>-0.403430608746362</v>
      </c>
      <c r="N120">
        <f t="shared" si="27"/>
        <v>-5.8673556350058096</v>
      </c>
      <c r="O120">
        <f t="shared" si="28"/>
        <v>-1.6394467820535428</v>
      </c>
    </row>
    <row r="121" spans="1:15">
      <c r="A121">
        <f t="shared" si="30"/>
        <v>118</v>
      </c>
      <c r="B121" t="s">
        <v>776</v>
      </c>
      <c r="F121">
        <f t="shared" si="23"/>
        <v>139.32363438254401</v>
      </c>
      <c r="G121">
        <f t="shared" si="31"/>
        <v>4.3389830508474576</v>
      </c>
      <c r="H121">
        <f t="shared" si="29"/>
        <v>30.372881355932204</v>
      </c>
      <c r="I121" t="str">
        <f t="shared" si="24"/>
        <v/>
      </c>
      <c r="J121" t="str">
        <f t="shared" si="25"/>
        <v/>
      </c>
      <c r="M121">
        <f t="shared" si="26"/>
        <v>-119.25442446158701</v>
      </c>
      <c r="N121">
        <f t="shared" si="27"/>
        <v>-72.037888252616298</v>
      </c>
      <c r="O121">
        <f t="shared" si="28"/>
        <v>-2.5981866896168961</v>
      </c>
    </row>
    <row r="122" spans="1:15">
      <c r="A122">
        <f t="shared" si="30"/>
        <v>119</v>
      </c>
      <c r="B122" t="s">
        <v>777</v>
      </c>
      <c r="F122">
        <f t="shared" si="23"/>
        <v>15.58790591285338</v>
      </c>
      <c r="G122">
        <f t="shared" si="31"/>
        <v>4.3025210084033612</v>
      </c>
      <c r="H122">
        <f t="shared" si="29"/>
        <v>30.117647058823529</v>
      </c>
      <c r="I122" t="str">
        <f t="shared" si="24"/>
        <v/>
      </c>
      <c r="J122" t="str">
        <f t="shared" si="25"/>
        <v/>
      </c>
      <c r="M122">
        <f t="shared" si="26"/>
        <v>3.6635308728968901</v>
      </c>
      <c r="N122">
        <f t="shared" si="27"/>
        <v>-15.1512821995797</v>
      </c>
      <c r="O122">
        <f t="shared" si="28"/>
        <v>-1.3335531414923987</v>
      </c>
    </row>
    <row r="123" spans="1:15">
      <c r="A123">
        <f t="shared" si="30"/>
        <v>120</v>
      </c>
      <c r="B123" t="s">
        <v>778</v>
      </c>
      <c r="F123">
        <f t="shared" si="23"/>
        <v>61.744019739363011</v>
      </c>
      <c r="G123">
        <f t="shared" si="31"/>
        <v>4.2666666666666666</v>
      </c>
      <c r="H123">
        <f t="shared" si="29"/>
        <v>29.866666666666667</v>
      </c>
      <c r="I123" t="str">
        <f t="shared" si="24"/>
        <v/>
      </c>
      <c r="J123" t="str">
        <f t="shared" si="25"/>
        <v/>
      </c>
      <c r="M123">
        <f t="shared" si="26"/>
        <v>-59.4660550407879</v>
      </c>
      <c r="N123">
        <f t="shared" si="27"/>
        <v>16.616626356178099</v>
      </c>
      <c r="O123">
        <f t="shared" si="28"/>
        <v>2.8691121746652706</v>
      </c>
    </row>
    <row r="124" spans="1:15">
      <c r="A124">
        <f t="shared" si="30"/>
        <v>121</v>
      </c>
      <c r="B124" t="s">
        <v>779</v>
      </c>
      <c r="F124">
        <f t="shared" si="23"/>
        <v>85.548128487914013</v>
      </c>
      <c r="G124">
        <f t="shared" si="31"/>
        <v>4.2314049586776861</v>
      </c>
      <c r="H124">
        <f t="shared" si="29"/>
        <v>29.619834710743802</v>
      </c>
      <c r="I124" t="str">
        <f t="shared" si="24"/>
        <v/>
      </c>
      <c r="J124" t="str">
        <f t="shared" si="25"/>
        <v/>
      </c>
      <c r="M124">
        <f t="shared" si="26"/>
        <v>51.022943800635801</v>
      </c>
      <c r="N124">
        <f t="shared" si="27"/>
        <v>-68.666887898766802</v>
      </c>
      <c r="O124">
        <f t="shared" si="28"/>
        <v>-0.93175795696215247</v>
      </c>
    </row>
    <row r="125" spans="1:15">
      <c r="A125">
        <f t="shared" si="30"/>
        <v>122</v>
      </c>
      <c r="B125" t="s">
        <v>780</v>
      </c>
      <c r="F125">
        <f t="shared" si="23"/>
        <v>97.747599865926674</v>
      </c>
      <c r="G125">
        <f t="shared" si="31"/>
        <v>4.1967213114754101</v>
      </c>
      <c r="H125">
        <f t="shared" si="29"/>
        <v>29.377049180327869</v>
      </c>
      <c r="I125" t="str">
        <f t="shared" si="24"/>
        <v/>
      </c>
      <c r="J125" t="str">
        <f t="shared" si="25"/>
        <v/>
      </c>
      <c r="M125">
        <f t="shared" si="26"/>
        <v>-8.0458879052549204</v>
      </c>
      <c r="N125">
        <f t="shared" si="27"/>
        <v>97.415896892475303</v>
      </c>
      <c r="O125">
        <f t="shared" si="28"/>
        <v>1.6532024567873072</v>
      </c>
    </row>
    <row r="126" spans="1:15">
      <c r="A126">
        <f t="shared" si="30"/>
        <v>123</v>
      </c>
      <c r="B126" t="s">
        <v>781</v>
      </c>
      <c r="F126">
        <f t="shared" si="23"/>
        <v>72.723318158335857</v>
      </c>
      <c r="G126">
        <f t="shared" si="31"/>
        <v>4.1626016260162606</v>
      </c>
      <c r="H126">
        <f t="shared" si="29"/>
        <v>29.13821138211382</v>
      </c>
      <c r="I126" t="str">
        <f t="shared" si="24"/>
        <v/>
      </c>
      <c r="J126" t="str">
        <f t="shared" si="25"/>
        <v/>
      </c>
      <c r="M126">
        <f t="shared" si="26"/>
        <v>37.704281850028899</v>
      </c>
      <c r="N126">
        <f t="shared" si="27"/>
        <v>-62.185755074069199</v>
      </c>
      <c r="O126">
        <f t="shared" si="28"/>
        <v>-1.0257448991750275</v>
      </c>
    </row>
    <row r="127" spans="1:15">
      <c r="A127">
        <f t="shared" si="30"/>
        <v>124</v>
      </c>
      <c r="B127" t="s">
        <v>782</v>
      </c>
      <c r="F127">
        <f t="shared" si="23"/>
        <v>123.18780831287866</v>
      </c>
      <c r="G127">
        <f t="shared" si="31"/>
        <v>4.129032258064516</v>
      </c>
      <c r="H127">
        <f t="shared" si="29"/>
        <v>28.903225806451612</v>
      </c>
      <c r="I127" t="str">
        <f t="shared" si="24"/>
        <v/>
      </c>
      <c r="J127" t="str">
        <f t="shared" si="25"/>
        <v/>
      </c>
      <c r="M127">
        <f t="shared" si="26"/>
        <v>-123.18780723844699</v>
      </c>
      <c r="N127">
        <f t="shared" si="27"/>
        <v>-1.6270026499967099E-2</v>
      </c>
      <c r="O127">
        <f t="shared" si="28"/>
        <v>-3.141460578616059</v>
      </c>
    </row>
    <row r="128" spans="1:15">
      <c r="A128">
        <f t="shared" si="30"/>
        <v>125</v>
      </c>
      <c r="B128" t="s">
        <v>783</v>
      </c>
      <c r="F128">
        <f t="shared" si="23"/>
        <v>57.71858439728436</v>
      </c>
      <c r="G128">
        <f t="shared" si="31"/>
        <v>4.0960000000000001</v>
      </c>
      <c r="H128">
        <f t="shared" si="29"/>
        <v>28.672000000000001</v>
      </c>
      <c r="I128" t="str">
        <f t="shared" si="24"/>
        <v/>
      </c>
      <c r="J128" t="str">
        <f t="shared" si="25"/>
        <v/>
      </c>
      <c r="M128">
        <f t="shared" si="26"/>
        <v>43.519889222269498</v>
      </c>
      <c r="N128">
        <f t="shared" si="27"/>
        <v>37.913773577788703</v>
      </c>
      <c r="O128">
        <f t="shared" si="28"/>
        <v>0.71666388132833181</v>
      </c>
    </row>
    <row r="129" spans="1:15">
      <c r="A129">
        <f t="shared" si="30"/>
        <v>126</v>
      </c>
      <c r="B129" t="s">
        <v>784</v>
      </c>
      <c r="F129">
        <f t="shared" si="23"/>
        <v>83.147183300063034</v>
      </c>
      <c r="G129">
        <f t="shared" si="31"/>
        <v>4.0634920634920633</v>
      </c>
      <c r="H129">
        <f t="shared" si="29"/>
        <v>28.444444444444443</v>
      </c>
      <c r="I129" t="str">
        <f t="shared" si="24"/>
        <v/>
      </c>
      <c r="J129" t="str">
        <f t="shared" si="25"/>
        <v/>
      </c>
      <c r="M129">
        <f t="shared" si="26"/>
        <v>-34.825405936638198</v>
      </c>
      <c r="N129">
        <f t="shared" si="27"/>
        <v>75.5026171207505</v>
      </c>
      <c r="O129">
        <f t="shared" si="28"/>
        <v>2.0029643469773961</v>
      </c>
    </row>
    <row r="130" spans="1:15">
      <c r="A130">
        <f t="shared" si="30"/>
        <v>127</v>
      </c>
      <c r="B130" t="s">
        <v>785</v>
      </c>
      <c r="F130">
        <f t="shared" si="23"/>
        <v>54.320161254441089</v>
      </c>
      <c r="G130">
        <f t="shared" si="31"/>
        <v>4.0314960629921259</v>
      </c>
      <c r="H130">
        <f t="shared" si="29"/>
        <v>28.220472440944881</v>
      </c>
      <c r="I130" t="str">
        <f t="shared" si="24"/>
        <v/>
      </c>
      <c r="J130" t="str">
        <f t="shared" si="25"/>
        <v/>
      </c>
      <c r="M130">
        <f t="shared" si="26"/>
        <v>54.246679354639603</v>
      </c>
      <c r="N130">
        <f t="shared" si="27"/>
        <v>-2.8244818468881099</v>
      </c>
      <c r="O130">
        <f t="shared" si="28"/>
        <v>-5.2020393208584162E-2</v>
      </c>
    </row>
    <row r="131" spans="1:15">
      <c r="A131">
        <f t="shared" si="30"/>
        <v>128</v>
      </c>
      <c r="B131" t="s">
        <v>786</v>
      </c>
      <c r="F131">
        <f t="shared" si="23"/>
        <v>158.11388300841898</v>
      </c>
      <c r="G131">
        <f t="shared" si="31"/>
        <v>4</v>
      </c>
      <c r="H131">
        <f t="shared" si="29"/>
        <v>28</v>
      </c>
      <c r="I131" t="str">
        <f t="shared" si="24"/>
        <v/>
      </c>
      <c r="J131" t="str">
        <f t="shared" si="25"/>
        <v/>
      </c>
      <c r="M131">
        <f t="shared" si="26"/>
        <v>-150</v>
      </c>
      <c r="N131">
        <f t="shared" si="27"/>
        <v>-50</v>
      </c>
      <c r="O131">
        <f t="shared" si="28"/>
        <v>-2.819842099193151</v>
      </c>
    </row>
    <row r="132" spans="1:15">
      <c r="A132">
        <f t="shared" si="30"/>
        <v>129</v>
      </c>
      <c r="B132" t="s">
        <v>787</v>
      </c>
      <c r="F132">
        <f t="shared" si="23"/>
        <v>95.368106341861946</v>
      </c>
      <c r="G132">
        <f t="shared" si="31"/>
        <v>3.9689922480620154</v>
      </c>
      <c r="H132">
        <f t="shared" si="29"/>
        <v>27.782945736434108</v>
      </c>
      <c r="I132" t="str">
        <f t="shared" si="24"/>
        <v/>
      </c>
      <c r="J132" t="str">
        <f t="shared" si="25"/>
        <v/>
      </c>
      <c r="M132">
        <f t="shared" si="26"/>
        <v>83.837484604834103</v>
      </c>
      <c r="N132">
        <f t="shared" si="27"/>
        <v>45.457143359068397</v>
      </c>
      <c r="O132">
        <f t="shared" si="28"/>
        <v>0.49683924322190726</v>
      </c>
    </row>
    <row r="133" spans="1:15">
      <c r="A133">
        <f t="shared" si="30"/>
        <v>130</v>
      </c>
      <c r="B133" t="s">
        <v>788</v>
      </c>
      <c r="F133">
        <f t="shared" ref="F133:F196" si="38">IMABS(B133)</f>
        <v>112.67592071833833</v>
      </c>
      <c r="G133">
        <f t="shared" si="31"/>
        <v>3.9384615384615387</v>
      </c>
      <c r="H133">
        <f t="shared" si="29"/>
        <v>27.569230769230771</v>
      </c>
      <c r="I133" t="str">
        <f t="shared" ref="I133:I196" si="39">IF(F133&gt;350,"350超","")</f>
        <v/>
      </c>
      <c r="J133" t="str">
        <f t="shared" ref="J133:J196" si="40">IF(F133&gt;300,"300超","")</f>
        <v/>
      </c>
      <c r="M133">
        <f t="shared" ref="M133:M196" si="41">IMREAL(B133)</f>
        <v>-88.746108836657896</v>
      </c>
      <c r="N133">
        <f t="shared" ref="N133:N196" si="42">IMAGINARY(B133)</f>
        <v>69.426157002079094</v>
      </c>
      <c r="O133">
        <f t="shared" ref="O133:O196" si="43">IMARGUMENT(B133)</f>
        <v>2.4777374297513197</v>
      </c>
    </row>
    <row r="134" spans="1:15">
      <c r="A134">
        <f t="shared" si="30"/>
        <v>131</v>
      </c>
      <c r="B134" t="s">
        <v>789</v>
      </c>
      <c r="F134">
        <f t="shared" si="38"/>
        <v>53.019963258892496</v>
      </c>
      <c r="G134">
        <f t="shared" si="31"/>
        <v>3.9083969465648853</v>
      </c>
      <c r="H134">
        <f t="shared" ref="H134:H197" si="44">+$H$4/A134</f>
        <v>27.358778625954198</v>
      </c>
      <c r="I134" t="str">
        <f t="shared" si="39"/>
        <v/>
      </c>
      <c r="J134" t="str">
        <f t="shared" si="40"/>
        <v/>
      </c>
      <c r="M134">
        <f t="shared" si="41"/>
        <v>-2.591730692524</v>
      </c>
      <c r="N134">
        <f t="shared" si="42"/>
        <v>-52.956580667483998</v>
      </c>
      <c r="O134">
        <f t="shared" si="43"/>
        <v>-1.6196979816947918</v>
      </c>
    </row>
    <row r="135" spans="1:15">
      <c r="A135">
        <f t="shared" si="30"/>
        <v>132</v>
      </c>
      <c r="B135" t="s">
        <v>790</v>
      </c>
      <c r="F135">
        <f t="shared" si="38"/>
        <v>78.698163243178541</v>
      </c>
      <c r="G135">
        <f t="shared" si="31"/>
        <v>3.8787878787878789</v>
      </c>
      <c r="H135">
        <f t="shared" si="44"/>
        <v>27.151515151515152</v>
      </c>
      <c r="I135" t="str">
        <f t="shared" si="39"/>
        <v/>
      </c>
      <c r="J135" t="str">
        <f t="shared" si="40"/>
        <v/>
      </c>
      <c r="M135">
        <f t="shared" si="41"/>
        <v>-50.751784645391702</v>
      </c>
      <c r="N135">
        <f t="shared" si="42"/>
        <v>60.146963790018198</v>
      </c>
      <c r="O135">
        <f t="shared" si="43"/>
        <v>2.2716777714909591</v>
      </c>
    </row>
    <row r="136" spans="1:15">
      <c r="A136">
        <f t="shared" ref="A136:A199" si="45">+A135+1</f>
        <v>133</v>
      </c>
      <c r="B136" t="s">
        <v>791</v>
      </c>
      <c r="F136">
        <f t="shared" si="38"/>
        <v>88.175965825797931</v>
      </c>
      <c r="G136">
        <f t="shared" ref="G136:G199" si="46">+$G$4/A136</f>
        <v>3.8496240601503757</v>
      </c>
      <c r="H136">
        <f t="shared" si="44"/>
        <v>26.94736842105263</v>
      </c>
      <c r="I136" t="str">
        <f t="shared" si="39"/>
        <v/>
      </c>
      <c r="J136" t="str">
        <f t="shared" si="40"/>
        <v/>
      </c>
      <c r="M136">
        <f t="shared" si="41"/>
        <v>-32.639946011846597</v>
      </c>
      <c r="N136">
        <f t="shared" si="42"/>
        <v>81.912360933231696</v>
      </c>
      <c r="O136">
        <f t="shared" si="43"/>
        <v>1.9499864937878186</v>
      </c>
    </row>
    <row r="137" spans="1:15">
      <c r="A137">
        <f t="shared" si="45"/>
        <v>134</v>
      </c>
      <c r="B137" t="s">
        <v>792</v>
      </c>
      <c r="F137">
        <f t="shared" si="38"/>
        <v>73.4232099795164</v>
      </c>
      <c r="G137">
        <f t="shared" si="46"/>
        <v>3.8208955223880596</v>
      </c>
      <c r="H137">
        <f t="shared" si="44"/>
        <v>26.746268656716417</v>
      </c>
      <c r="I137" t="str">
        <f t="shared" si="39"/>
        <v/>
      </c>
      <c r="J137" t="str">
        <f t="shared" si="40"/>
        <v/>
      </c>
      <c r="M137">
        <f t="shared" si="41"/>
        <v>7.0976673272670796</v>
      </c>
      <c r="N137">
        <f t="shared" si="42"/>
        <v>73.079346481804293</v>
      </c>
      <c r="O137">
        <f t="shared" si="43"/>
        <v>1.4739772376421283</v>
      </c>
    </row>
    <row r="138" spans="1:15">
      <c r="A138">
        <f t="shared" si="45"/>
        <v>135</v>
      </c>
      <c r="B138" t="s">
        <v>793</v>
      </c>
      <c r="F138">
        <f t="shared" si="38"/>
        <v>127.03590717734359</v>
      </c>
      <c r="G138">
        <f t="shared" si="46"/>
        <v>3.7925925925925927</v>
      </c>
      <c r="H138">
        <f t="shared" si="44"/>
        <v>26.548148148148147</v>
      </c>
      <c r="I138" t="str">
        <f t="shared" si="39"/>
        <v/>
      </c>
      <c r="J138" t="str">
        <f t="shared" si="40"/>
        <v/>
      </c>
      <c r="M138">
        <f t="shared" si="41"/>
        <v>37.8324939750485</v>
      </c>
      <c r="N138">
        <f t="shared" si="42"/>
        <v>121.27169542807</v>
      </c>
      <c r="O138">
        <f t="shared" si="43"/>
        <v>1.2683991638798244</v>
      </c>
    </row>
    <row r="139" spans="1:15">
      <c r="A139">
        <f t="shared" si="45"/>
        <v>136</v>
      </c>
      <c r="B139" t="s">
        <v>794</v>
      </c>
      <c r="F139">
        <f t="shared" si="38"/>
        <v>43.236462113566148</v>
      </c>
      <c r="G139">
        <f t="shared" si="46"/>
        <v>3.7647058823529411</v>
      </c>
      <c r="H139">
        <f t="shared" si="44"/>
        <v>26.352941176470587</v>
      </c>
      <c r="I139" t="str">
        <f t="shared" si="39"/>
        <v/>
      </c>
      <c r="J139" t="str">
        <f t="shared" si="40"/>
        <v/>
      </c>
      <c r="M139">
        <f t="shared" si="41"/>
        <v>-42.548517716227899</v>
      </c>
      <c r="N139">
        <f t="shared" si="42"/>
        <v>-7.6821413843850399</v>
      </c>
      <c r="O139">
        <f t="shared" si="43"/>
        <v>-2.9629668790536816</v>
      </c>
    </row>
    <row r="140" spans="1:15">
      <c r="A140">
        <f t="shared" si="45"/>
        <v>137</v>
      </c>
      <c r="B140" t="s">
        <v>795</v>
      </c>
      <c r="F140">
        <f t="shared" si="38"/>
        <v>161.30527235773675</v>
      </c>
      <c r="G140">
        <f t="shared" si="46"/>
        <v>3.7372262773722627</v>
      </c>
      <c r="H140">
        <f t="shared" si="44"/>
        <v>26.160583941605839</v>
      </c>
      <c r="I140" t="str">
        <f t="shared" si="39"/>
        <v/>
      </c>
      <c r="J140" t="str">
        <f t="shared" si="40"/>
        <v/>
      </c>
      <c r="M140">
        <f t="shared" si="41"/>
        <v>-3.4564111699589</v>
      </c>
      <c r="N140">
        <f t="shared" si="42"/>
        <v>161.26823652606799</v>
      </c>
      <c r="O140">
        <f t="shared" si="43"/>
        <v>1.5922257300339064</v>
      </c>
    </row>
    <row r="141" spans="1:15">
      <c r="A141">
        <f t="shared" si="45"/>
        <v>138</v>
      </c>
      <c r="B141" t="s">
        <v>796</v>
      </c>
      <c r="F141">
        <f t="shared" si="38"/>
        <v>98.651394477489433</v>
      </c>
      <c r="G141">
        <f t="shared" si="46"/>
        <v>3.7101449275362319</v>
      </c>
      <c r="H141">
        <f t="shared" si="44"/>
        <v>25.971014492753625</v>
      </c>
      <c r="I141" t="str">
        <f t="shared" si="39"/>
        <v/>
      </c>
      <c r="J141" t="str">
        <f t="shared" si="40"/>
        <v/>
      </c>
      <c r="M141">
        <f t="shared" si="41"/>
        <v>-98.076113930787301</v>
      </c>
      <c r="N141">
        <f t="shared" si="42"/>
        <v>-10.6383038398263</v>
      </c>
      <c r="O141">
        <f t="shared" si="43"/>
        <v>-3.0335452087456347</v>
      </c>
    </row>
    <row r="142" spans="1:15">
      <c r="A142">
        <f t="shared" si="45"/>
        <v>139</v>
      </c>
      <c r="B142" t="s">
        <v>797</v>
      </c>
      <c r="F142">
        <f t="shared" si="38"/>
        <v>72.849475684100469</v>
      </c>
      <c r="G142">
        <f t="shared" si="46"/>
        <v>3.6834532374100721</v>
      </c>
      <c r="H142">
        <f t="shared" si="44"/>
        <v>25.784172661870503</v>
      </c>
      <c r="I142" t="str">
        <f t="shared" si="39"/>
        <v/>
      </c>
      <c r="J142" t="str">
        <f t="shared" si="40"/>
        <v/>
      </c>
      <c r="M142">
        <f t="shared" si="41"/>
        <v>-24.379581151831101</v>
      </c>
      <c r="N142">
        <f t="shared" si="42"/>
        <v>-68.648977634846304</v>
      </c>
      <c r="O142">
        <f t="shared" si="43"/>
        <v>-1.9120374608867337</v>
      </c>
    </row>
    <row r="143" spans="1:15">
      <c r="A143">
        <f t="shared" si="45"/>
        <v>140</v>
      </c>
      <c r="B143" t="s">
        <v>798</v>
      </c>
      <c r="F143">
        <f t="shared" si="38"/>
        <v>132.717967547054</v>
      </c>
      <c r="G143">
        <f t="shared" si="46"/>
        <v>3.657142857142857</v>
      </c>
      <c r="H143">
        <f t="shared" si="44"/>
        <v>25.6</v>
      </c>
      <c r="I143" t="str">
        <f t="shared" si="39"/>
        <v/>
      </c>
      <c r="J143" t="str">
        <f t="shared" si="40"/>
        <v/>
      </c>
      <c r="M143">
        <f t="shared" si="41"/>
        <v>-59.828401631096803</v>
      </c>
      <c r="N143">
        <f t="shared" si="42"/>
        <v>-118.467806884778</v>
      </c>
      <c r="O143">
        <f t="shared" si="43"/>
        <v>-2.0384504526027021</v>
      </c>
    </row>
    <row r="144" spans="1:15">
      <c r="A144">
        <f t="shared" si="45"/>
        <v>141</v>
      </c>
      <c r="B144" t="s">
        <v>799</v>
      </c>
      <c r="F144">
        <f t="shared" si="38"/>
        <v>66.079772049774206</v>
      </c>
      <c r="G144">
        <f t="shared" si="46"/>
        <v>3.6312056737588652</v>
      </c>
      <c r="H144">
        <f t="shared" si="44"/>
        <v>25.418439716312058</v>
      </c>
      <c r="I144" t="str">
        <f t="shared" si="39"/>
        <v/>
      </c>
      <c r="J144" t="str">
        <f t="shared" si="40"/>
        <v/>
      </c>
      <c r="M144">
        <f t="shared" si="41"/>
        <v>-19.453293208768301</v>
      </c>
      <c r="N144">
        <f t="shared" si="42"/>
        <v>63.151450161368501</v>
      </c>
      <c r="O144">
        <f t="shared" si="43"/>
        <v>1.8696145917130698</v>
      </c>
    </row>
    <row r="145" spans="1:15">
      <c r="A145">
        <f t="shared" si="45"/>
        <v>142</v>
      </c>
      <c r="B145" t="s">
        <v>800</v>
      </c>
      <c r="F145">
        <f t="shared" si="38"/>
        <v>83.518511843909181</v>
      </c>
      <c r="G145">
        <f t="shared" si="46"/>
        <v>3.6056338028169015</v>
      </c>
      <c r="H145">
        <f t="shared" si="44"/>
        <v>25.239436619718308</v>
      </c>
      <c r="I145" t="str">
        <f t="shared" si="39"/>
        <v/>
      </c>
      <c r="J145" t="str">
        <f t="shared" si="40"/>
        <v/>
      </c>
      <c r="M145">
        <f t="shared" si="41"/>
        <v>-12.1416861367375</v>
      </c>
      <c r="N145">
        <f t="shared" si="42"/>
        <v>-82.631236698830506</v>
      </c>
      <c r="O145">
        <f t="shared" si="43"/>
        <v>-1.716690523629284</v>
      </c>
    </row>
    <row r="146" spans="1:15">
      <c r="A146">
        <f t="shared" si="45"/>
        <v>143</v>
      </c>
      <c r="B146" t="s">
        <v>801</v>
      </c>
      <c r="F146">
        <f t="shared" si="38"/>
        <v>61.151055507660601</v>
      </c>
      <c r="G146">
        <f t="shared" si="46"/>
        <v>3.5804195804195804</v>
      </c>
      <c r="H146">
        <f t="shared" si="44"/>
        <v>25.062937062937063</v>
      </c>
      <c r="I146" t="str">
        <f t="shared" si="39"/>
        <v/>
      </c>
      <c r="J146" t="str">
        <f t="shared" si="40"/>
        <v/>
      </c>
      <c r="M146">
        <f t="shared" si="41"/>
        <v>59.547393422494999</v>
      </c>
      <c r="N146">
        <f t="shared" si="42"/>
        <v>13.9125672069387</v>
      </c>
      <c r="O146">
        <f t="shared" si="43"/>
        <v>0.22952137982475621</v>
      </c>
    </row>
    <row r="147" spans="1:15">
      <c r="A147">
        <f t="shared" si="45"/>
        <v>144</v>
      </c>
      <c r="B147" t="s">
        <v>802</v>
      </c>
      <c r="F147">
        <f t="shared" si="38"/>
        <v>100.2819256210292</v>
      </c>
      <c r="G147">
        <f t="shared" si="46"/>
        <v>3.5555555555555554</v>
      </c>
      <c r="H147">
        <f t="shared" si="44"/>
        <v>24.888888888888889</v>
      </c>
      <c r="I147" t="str">
        <f t="shared" si="39"/>
        <v/>
      </c>
      <c r="J147" t="str">
        <f t="shared" si="40"/>
        <v/>
      </c>
      <c r="M147">
        <f t="shared" si="41"/>
        <v>-39.729486526334298</v>
      </c>
      <c r="N147">
        <f t="shared" si="42"/>
        <v>-92.076232039628195</v>
      </c>
      <c r="O147">
        <f t="shared" si="43"/>
        <v>-1.9781467375215982</v>
      </c>
    </row>
    <row r="148" spans="1:15">
      <c r="A148">
        <f t="shared" si="45"/>
        <v>145</v>
      </c>
      <c r="B148" t="s">
        <v>803</v>
      </c>
      <c r="F148">
        <f t="shared" si="38"/>
        <v>57.423777303635298</v>
      </c>
      <c r="G148">
        <f t="shared" si="46"/>
        <v>3.5310344827586206</v>
      </c>
      <c r="H148">
        <f t="shared" si="44"/>
        <v>24.717241379310344</v>
      </c>
      <c r="I148" t="str">
        <f t="shared" si="39"/>
        <v/>
      </c>
      <c r="J148" t="str">
        <f t="shared" si="40"/>
        <v/>
      </c>
      <c r="M148">
        <f t="shared" si="41"/>
        <v>8.9819324910251908E-3</v>
      </c>
      <c r="N148">
        <f t="shared" si="42"/>
        <v>-57.423776601181402</v>
      </c>
      <c r="O148">
        <f t="shared" si="43"/>
        <v>-1.5706399119272338</v>
      </c>
    </row>
    <row r="149" spans="1:15">
      <c r="A149">
        <f t="shared" si="45"/>
        <v>146</v>
      </c>
      <c r="B149" t="s">
        <v>804</v>
      </c>
      <c r="F149">
        <f t="shared" si="38"/>
        <v>68.788003624565789</v>
      </c>
      <c r="G149">
        <f t="shared" si="46"/>
        <v>3.506849315068493</v>
      </c>
      <c r="H149">
        <f t="shared" si="44"/>
        <v>24.547945205479451</v>
      </c>
      <c r="I149" t="str">
        <f t="shared" si="39"/>
        <v/>
      </c>
      <c r="J149" t="str">
        <f t="shared" si="40"/>
        <v/>
      </c>
      <c r="M149">
        <f t="shared" si="41"/>
        <v>64.466668332861701</v>
      </c>
      <c r="N149">
        <f t="shared" si="42"/>
        <v>-23.996627194547202</v>
      </c>
      <c r="O149">
        <f t="shared" si="43"/>
        <v>-0.35634268279358433</v>
      </c>
    </row>
    <row r="150" spans="1:15">
      <c r="A150">
        <f t="shared" si="45"/>
        <v>147</v>
      </c>
      <c r="B150" t="s">
        <v>805</v>
      </c>
      <c r="F150">
        <f t="shared" si="38"/>
        <v>195.90800511801697</v>
      </c>
      <c r="G150">
        <f t="shared" si="46"/>
        <v>3.4829931972789114</v>
      </c>
      <c r="H150">
        <f t="shared" si="44"/>
        <v>24.38095238095238</v>
      </c>
      <c r="I150" t="str">
        <f t="shared" si="39"/>
        <v/>
      </c>
      <c r="J150" t="str">
        <f t="shared" si="40"/>
        <v/>
      </c>
      <c r="M150">
        <f t="shared" si="41"/>
        <v>112.082659384496</v>
      </c>
      <c r="N150">
        <f t="shared" si="42"/>
        <v>-160.678013227137</v>
      </c>
      <c r="O150">
        <f t="shared" si="43"/>
        <v>-0.96170938676309803</v>
      </c>
    </row>
    <row r="151" spans="1:15">
      <c r="A151">
        <f t="shared" si="45"/>
        <v>148</v>
      </c>
      <c r="B151" t="s">
        <v>806</v>
      </c>
      <c r="F151">
        <f t="shared" si="38"/>
        <v>188.82969685879488</v>
      </c>
      <c r="G151">
        <f t="shared" si="46"/>
        <v>3.4594594594594597</v>
      </c>
      <c r="H151">
        <f t="shared" si="44"/>
        <v>24.216216216216218</v>
      </c>
      <c r="I151" t="str">
        <f t="shared" si="39"/>
        <v/>
      </c>
      <c r="J151" t="str">
        <f t="shared" si="40"/>
        <v/>
      </c>
      <c r="M151">
        <f t="shared" si="41"/>
        <v>132.40658894666399</v>
      </c>
      <c r="N151">
        <f t="shared" si="42"/>
        <v>-134.62967584932201</v>
      </c>
      <c r="O151">
        <f t="shared" si="43"/>
        <v>-0.79372300852121558</v>
      </c>
    </row>
    <row r="152" spans="1:15">
      <c r="A152">
        <f t="shared" si="45"/>
        <v>149</v>
      </c>
      <c r="B152" t="s">
        <v>807</v>
      </c>
      <c r="F152">
        <f t="shared" si="38"/>
        <v>31.990465768090374</v>
      </c>
      <c r="G152">
        <f t="shared" si="46"/>
        <v>3.436241610738255</v>
      </c>
      <c r="H152">
        <f t="shared" si="44"/>
        <v>24.053691275167786</v>
      </c>
      <c r="I152" t="str">
        <f t="shared" si="39"/>
        <v/>
      </c>
      <c r="J152" t="str">
        <f t="shared" si="40"/>
        <v/>
      </c>
      <c r="M152">
        <f t="shared" si="41"/>
        <v>-31.886820879432999</v>
      </c>
      <c r="N152">
        <f t="shared" si="42"/>
        <v>-2.5730437738829202</v>
      </c>
      <c r="O152">
        <f t="shared" si="43"/>
        <v>-3.0610740961911032</v>
      </c>
    </row>
    <row r="153" spans="1:15">
      <c r="A153">
        <f t="shared" si="45"/>
        <v>150</v>
      </c>
      <c r="B153" t="s">
        <v>808</v>
      </c>
      <c r="F153">
        <f t="shared" si="38"/>
        <v>64.113640352959251</v>
      </c>
      <c r="G153">
        <f t="shared" si="46"/>
        <v>3.4133333333333336</v>
      </c>
      <c r="H153">
        <f t="shared" si="44"/>
        <v>23.893333333333334</v>
      </c>
      <c r="I153" t="str">
        <f t="shared" si="39"/>
        <v/>
      </c>
      <c r="J153" t="str">
        <f t="shared" si="40"/>
        <v/>
      </c>
      <c r="M153">
        <f t="shared" si="41"/>
        <v>15.841714414292801</v>
      </c>
      <c r="N153">
        <f t="shared" si="42"/>
        <v>-62.125670730581199</v>
      </c>
      <c r="O153">
        <f t="shared" si="43"/>
        <v>-1.3211223577789899</v>
      </c>
    </row>
    <row r="154" spans="1:15">
      <c r="A154">
        <f t="shared" si="45"/>
        <v>151</v>
      </c>
      <c r="B154" t="s">
        <v>809</v>
      </c>
      <c r="F154">
        <f t="shared" si="38"/>
        <v>64.567799566725355</v>
      </c>
      <c r="G154">
        <f t="shared" si="46"/>
        <v>3.3907284768211921</v>
      </c>
      <c r="H154">
        <f t="shared" si="44"/>
        <v>23.735099337748345</v>
      </c>
      <c r="I154" t="str">
        <f t="shared" si="39"/>
        <v/>
      </c>
      <c r="J154" t="str">
        <f t="shared" si="40"/>
        <v/>
      </c>
      <c r="M154">
        <f t="shared" si="41"/>
        <v>28.086967568319</v>
      </c>
      <c r="N154">
        <f t="shared" si="42"/>
        <v>58.138825183392001</v>
      </c>
      <c r="O154">
        <f t="shared" si="43"/>
        <v>1.1207584842125276</v>
      </c>
    </row>
    <row r="155" spans="1:15">
      <c r="A155">
        <f t="shared" si="45"/>
        <v>152</v>
      </c>
      <c r="B155" t="s">
        <v>810</v>
      </c>
      <c r="F155">
        <f t="shared" si="38"/>
        <v>67.032831390694156</v>
      </c>
      <c r="G155">
        <f t="shared" si="46"/>
        <v>3.3684210526315788</v>
      </c>
      <c r="H155">
        <f t="shared" si="44"/>
        <v>23.578947368421051</v>
      </c>
      <c r="I155" t="str">
        <f t="shared" si="39"/>
        <v/>
      </c>
      <c r="J155" t="str">
        <f t="shared" si="40"/>
        <v/>
      </c>
      <c r="M155">
        <f t="shared" si="41"/>
        <v>-39.091480356043299</v>
      </c>
      <c r="N155">
        <f t="shared" si="42"/>
        <v>54.454170160110898</v>
      </c>
      <c r="O155">
        <f t="shared" si="43"/>
        <v>2.1934208079369757</v>
      </c>
    </row>
    <row r="156" spans="1:15">
      <c r="A156">
        <f t="shared" si="45"/>
        <v>153</v>
      </c>
      <c r="B156" t="s">
        <v>811</v>
      </c>
      <c r="F156">
        <f t="shared" si="38"/>
        <v>14.470351325007256</v>
      </c>
      <c r="G156">
        <f t="shared" si="46"/>
        <v>3.34640522875817</v>
      </c>
      <c r="H156">
        <f t="shared" si="44"/>
        <v>23.424836601307188</v>
      </c>
      <c r="I156" t="str">
        <f t="shared" si="39"/>
        <v/>
      </c>
      <c r="J156" t="str">
        <f t="shared" si="40"/>
        <v/>
      </c>
      <c r="M156">
        <f t="shared" si="41"/>
        <v>-13.6612719475989</v>
      </c>
      <c r="N156">
        <f t="shared" si="42"/>
        <v>4.7708192423195603</v>
      </c>
      <c r="O156">
        <f t="shared" si="43"/>
        <v>2.8056109329549956</v>
      </c>
    </row>
    <row r="157" spans="1:15">
      <c r="A157">
        <f t="shared" si="45"/>
        <v>154</v>
      </c>
      <c r="B157" t="s">
        <v>812</v>
      </c>
      <c r="F157">
        <f t="shared" si="38"/>
        <v>65.699087627787847</v>
      </c>
      <c r="G157">
        <f t="shared" si="46"/>
        <v>3.3246753246753249</v>
      </c>
      <c r="H157">
        <f t="shared" si="44"/>
        <v>23.272727272727273</v>
      </c>
      <c r="I157" t="str">
        <f t="shared" si="39"/>
        <v/>
      </c>
      <c r="J157" t="str">
        <f t="shared" si="40"/>
        <v/>
      </c>
      <c r="M157">
        <f t="shared" si="41"/>
        <v>3.5719952361943599</v>
      </c>
      <c r="N157">
        <f t="shared" si="42"/>
        <v>65.601912816291801</v>
      </c>
      <c r="O157">
        <f t="shared" si="43"/>
        <v>1.5164004819256334</v>
      </c>
    </row>
    <row r="158" spans="1:15">
      <c r="A158">
        <f t="shared" si="45"/>
        <v>155</v>
      </c>
      <c r="B158" t="s">
        <v>813</v>
      </c>
      <c r="F158">
        <f t="shared" si="38"/>
        <v>48.564635195709513</v>
      </c>
      <c r="G158">
        <f t="shared" si="46"/>
        <v>3.3032258064516129</v>
      </c>
      <c r="H158">
        <f t="shared" si="44"/>
        <v>23.122580645161289</v>
      </c>
      <c r="I158" t="str">
        <f t="shared" si="39"/>
        <v/>
      </c>
      <c r="J158" t="str">
        <f t="shared" si="40"/>
        <v/>
      </c>
      <c r="M158">
        <f t="shared" si="41"/>
        <v>44.058763784231203</v>
      </c>
      <c r="N158">
        <f t="shared" si="42"/>
        <v>-20.429124442757299</v>
      </c>
      <c r="O158">
        <f t="shared" si="43"/>
        <v>-0.43417099372951651</v>
      </c>
    </row>
    <row r="159" spans="1:15">
      <c r="A159">
        <f t="shared" si="45"/>
        <v>156</v>
      </c>
      <c r="B159" t="s">
        <v>814</v>
      </c>
      <c r="F159">
        <f t="shared" si="38"/>
        <v>88.60168759122277</v>
      </c>
      <c r="G159">
        <f t="shared" si="46"/>
        <v>3.2820512820512819</v>
      </c>
      <c r="H159">
        <f t="shared" si="44"/>
        <v>22.974358974358974</v>
      </c>
      <c r="I159" t="str">
        <f t="shared" si="39"/>
        <v/>
      </c>
      <c r="J159" t="str">
        <f t="shared" si="40"/>
        <v/>
      </c>
      <c r="M159">
        <f t="shared" si="41"/>
        <v>-36.690208753588003</v>
      </c>
      <c r="N159">
        <f t="shared" si="42"/>
        <v>-80.647923876754405</v>
      </c>
      <c r="O159">
        <f t="shared" si="43"/>
        <v>-1.9977532464791468</v>
      </c>
    </row>
    <row r="160" spans="1:15">
      <c r="A160">
        <f t="shared" si="45"/>
        <v>157</v>
      </c>
      <c r="B160" t="s">
        <v>815</v>
      </c>
      <c r="F160">
        <f t="shared" si="38"/>
        <v>106.99314108602586</v>
      </c>
      <c r="G160">
        <f t="shared" si="46"/>
        <v>3.2611464968152868</v>
      </c>
      <c r="H160">
        <f t="shared" si="44"/>
        <v>22.828025477707005</v>
      </c>
      <c r="I160" t="str">
        <f t="shared" si="39"/>
        <v/>
      </c>
      <c r="J160" t="str">
        <f t="shared" si="40"/>
        <v/>
      </c>
      <c r="M160">
        <f t="shared" si="41"/>
        <v>-92.972028861392204</v>
      </c>
      <c r="N160">
        <f t="shared" si="42"/>
        <v>-52.950298288590297</v>
      </c>
      <c r="O160">
        <f t="shared" si="43"/>
        <v>-2.6238794385419073</v>
      </c>
    </row>
    <row r="161" spans="1:15">
      <c r="A161">
        <f t="shared" si="45"/>
        <v>158</v>
      </c>
      <c r="B161" t="s">
        <v>816</v>
      </c>
      <c r="F161">
        <f t="shared" si="38"/>
        <v>156.41829350595651</v>
      </c>
      <c r="G161">
        <f t="shared" si="46"/>
        <v>3.240506329113924</v>
      </c>
      <c r="H161">
        <f t="shared" si="44"/>
        <v>22.683544303797468</v>
      </c>
      <c r="I161" t="str">
        <f t="shared" si="39"/>
        <v/>
      </c>
      <c r="J161" t="str">
        <f t="shared" si="40"/>
        <v/>
      </c>
      <c r="M161">
        <f t="shared" si="41"/>
        <v>-91.821748643179902</v>
      </c>
      <c r="N161">
        <f t="shared" si="42"/>
        <v>126.631153431627</v>
      </c>
      <c r="O161">
        <f t="shared" si="43"/>
        <v>2.1981778227165916</v>
      </c>
    </row>
    <row r="162" spans="1:15">
      <c r="A162">
        <f t="shared" si="45"/>
        <v>159</v>
      </c>
      <c r="B162" t="s">
        <v>817</v>
      </c>
      <c r="F162">
        <f t="shared" si="38"/>
        <v>45.26875412794552</v>
      </c>
      <c r="G162">
        <f t="shared" si="46"/>
        <v>3.2201257861635222</v>
      </c>
      <c r="H162">
        <f t="shared" si="44"/>
        <v>22.540880503144653</v>
      </c>
      <c r="I162" t="str">
        <f t="shared" si="39"/>
        <v/>
      </c>
      <c r="J162" t="str">
        <f t="shared" si="40"/>
        <v/>
      </c>
      <c r="M162">
        <f t="shared" si="41"/>
        <v>28.235300383722599</v>
      </c>
      <c r="N162">
        <f t="shared" si="42"/>
        <v>-35.384006451182699</v>
      </c>
      <c r="O162">
        <f t="shared" si="43"/>
        <v>-0.89729571497720662</v>
      </c>
    </row>
    <row r="163" spans="1:15">
      <c r="A163">
        <f t="shared" si="45"/>
        <v>160</v>
      </c>
      <c r="B163" t="s">
        <v>818</v>
      </c>
      <c r="F163">
        <f t="shared" si="38"/>
        <v>104.8772173951851</v>
      </c>
      <c r="G163">
        <f t="shared" si="46"/>
        <v>3.2</v>
      </c>
      <c r="H163">
        <f t="shared" si="44"/>
        <v>22.4</v>
      </c>
      <c r="I163" t="str">
        <f t="shared" si="39"/>
        <v/>
      </c>
      <c r="J163" t="str">
        <f t="shared" si="40"/>
        <v/>
      </c>
      <c r="M163">
        <f t="shared" si="41"/>
        <v>42.749792276289902</v>
      </c>
      <c r="N163">
        <f t="shared" si="42"/>
        <v>95.768919743782106</v>
      </c>
      <c r="O163">
        <f t="shared" si="43"/>
        <v>1.1509528486410716</v>
      </c>
    </row>
    <row r="164" spans="1:15">
      <c r="A164">
        <f t="shared" si="45"/>
        <v>161</v>
      </c>
      <c r="B164" t="s">
        <v>819</v>
      </c>
      <c r="F164">
        <f t="shared" si="38"/>
        <v>34.73095029985469</v>
      </c>
      <c r="G164">
        <f t="shared" si="46"/>
        <v>3.1801242236024843</v>
      </c>
      <c r="H164">
        <f t="shared" si="44"/>
        <v>22.260869565217391</v>
      </c>
      <c r="I164" t="str">
        <f t="shared" si="39"/>
        <v/>
      </c>
      <c r="J164" t="str">
        <f t="shared" si="40"/>
        <v/>
      </c>
      <c r="M164">
        <f t="shared" si="41"/>
        <v>13.5980532200987</v>
      </c>
      <c r="N164">
        <f t="shared" si="42"/>
        <v>31.9582830789506</v>
      </c>
      <c r="O164">
        <f t="shared" si="43"/>
        <v>1.1685074500294166</v>
      </c>
    </row>
    <row r="165" spans="1:15">
      <c r="A165">
        <f t="shared" si="45"/>
        <v>162</v>
      </c>
      <c r="B165" t="s">
        <v>820</v>
      </c>
      <c r="F165">
        <f t="shared" si="38"/>
        <v>55.160324714657293</v>
      </c>
      <c r="G165">
        <f t="shared" si="46"/>
        <v>3.1604938271604937</v>
      </c>
      <c r="H165">
        <f t="shared" si="44"/>
        <v>22.123456790123456</v>
      </c>
      <c r="I165" t="str">
        <f t="shared" si="39"/>
        <v/>
      </c>
      <c r="J165" t="str">
        <f t="shared" si="40"/>
        <v/>
      </c>
      <c r="M165">
        <f t="shared" si="41"/>
        <v>41.3266633844936</v>
      </c>
      <c r="N165">
        <f t="shared" si="42"/>
        <v>36.534481194225101</v>
      </c>
      <c r="O165">
        <f t="shared" si="43"/>
        <v>0.72392790382945138</v>
      </c>
    </row>
    <row r="166" spans="1:15">
      <c r="A166">
        <f t="shared" si="45"/>
        <v>163</v>
      </c>
      <c r="B166" t="s">
        <v>821</v>
      </c>
      <c r="F166">
        <f t="shared" si="38"/>
        <v>43.809013265838004</v>
      </c>
      <c r="G166">
        <f t="shared" si="46"/>
        <v>3.1411042944785277</v>
      </c>
      <c r="H166">
        <f t="shared" si="44"/>
        <v>21.987730061349694</v>
      </c>
      <c r="I166" t="str">
        <f t="shared" si="39"/>
        <v/>
      </c>
      <c r="J166" t="str">
        <f t="shared" si="40"/>
        <v/>
      </c>
      <c r="M166">
        <f t="shared" si="41"/>
        <v>31.524992421119101</v>
      </c>
      <c r="N166">
        <f t="shared" si="42"/>
        <v>-30.420461800813499</v>
      </c>
      <c r="O166">
        <f t="shared" si="43"/>
        <v>-0.76756935576907537</v>
      </c>
    </row>
    <row r="167" spans="1:15">
      <c r="A167">
        <f t="shared" si="45"/>
        <v>164</v>
      </c>
      <c r="B167" t="s">
        <v>822</v>
      </c>
      <c r="F167">
        <f t="shared" si="38"/>
        <v>36.462408662635987</v>
      </c>
      <c r="G167">
        <f t="shared" si="46"/>
        <v>3.1219512195121952</v>
      </c>
      <c r="H167">
        <f t="shared" si="44"/>
        <v>21.853658536585368</v>
      </c>
      <c r="I167" t="str">
        <f t="shared" si="39"/>
        <v/>
      </c>
      <c r="J167" t="str">
        <f t="shared" si="40"/>
        <v/>
      </c>
      <c r="M167">
        <f t="shared" si="41"/>
        <v>-33.408933380253799</v>
      </c>
      <c r="N167">
        <f t="shared" si="42"/>
        <v>14.6065196359309</v>
      </c>
      <c r="O167">
        <f t="shared" si="43"/>
        <v>2.7294306766959178</v>
      </c>
    </row>
    <row r="168" spans="1:15">
      <c r="A168">
        <f t="shared" si="45"/>
        <v>165</v>
      </c>
      <c r="B168" t="s">
        <v>823</v>
      </c>
      <c r="F168">
        <f t="shared" si="38"/>
        <v>85.208365692819768</v>
      </c>
      <c r="G168">
        <f t="shared" si="46"/>
        <v>3.103030303030303</v>
      </c>
      <c r="H168">
        <f t="shared" si="44"/>
        <v>21.721212121212123</v>
      </c>
      <c r="I168" t="str">
        <f t="shared" si="39"/>
        <v/>
      </c>
      <c r="J168" t="str">
        <f t="shared" si="40"/>
        <v/>
      </c>
      <c r="M168">
        <f t="shared" si="41"/>
        <v>-3.28026355916256</v>
      </c>
      <c r="N168">
        <f t="shared" si="42"/>
        <v>-85.145202184408106</v>
      </c>
      <c r="O168">
        <f t="shared" si="43"/>
        <v>-1.609302808023285</v>
      </c>
    </row>
    <row r="169" spans="1:15">
      <c r="A169">
        <f t="shared" si="45"/>
        <v>166</v>
      </c>
      <c r="B169" t="s">
        <v>824</v>
      </c>
      <c r="F169">
        <f t="shared" si="38"/>
        <v>45.671454210787942</v>
      </c>
      <c r="G169">
        <f t="shared" si="46"/>
        <v>3.0843373493975905</v>
      </c>
      <c r="H169">
        <f t="shared" si="44"/>
        <v>21.590361445783131</v>
      </c>
      <c r="I169" t="str">
        <f t="shared" si="39"/>
        <v/>
      </c>
      <c r="J169" t="str">
        <f t="shared" si="40"/>
        <v/>
      </c>
      <c r="M169">
        <f t="shared" si="41"/>
        <v>9.8553351253769605</v>
      </c>
      <c r="N169">
        <f t="shared" si="42"/>
        <v>44.595449311500502</v>
      </c>
      <c r="O169">
        <f t="shared" si="43"/>
        <v>1.3532979288208491</v>
      </c>
    </row>
    <row r="170" spans="1:15">
      <c r="A170">
        <f t="shared" si="45"/>
        <v>167</v>
      </c>
      <c r="B170" t="s">
        <v>825</v>
      </c>
      <c r="F170">
        <f t="shared" si="38"/>
        <v>127.30009295677631</v>
      </c>
      <c r="G170">
        <f t="shared" si="46"/>
        <v>3.0658682634730541</v>
      </c>
      <c r="H170">
        <f t="shared" si="44"/>
        <v>21.461077844311376</v>
      </c>
      <c r="I170" t="str">
        <f t="shared" si="39"/>
        <v/>
      </c>
      <c r="J170" t="str">
        <f t="shared" si="40"/>
        <v/>
      </c>
      <c r="M170">
        <f t="shared" si="41"/>
        <v>127.194938198001</v>
      </c>
      <c r="N170">
        <f t="shared" si="42"/>
        <v>5.1731386614508104</v>
      </c>
      <c r="O170">
        <f t="shared" si="43"/>
        <v>4.0648544833829438E-2</v>
      </c>
    </row>
    <row r="171" spans="1:15">
      <c r="A171">
        <f t="shared" si="45"/>
        <v>168</v>
      </c>
      <c r="B171" t="s">
        <v>826</v>
      </c>
      <c r="F171">
        <f t="shared" si="38"/>
        <v>71.708302735318227</v>
      </c>
      <c r="G171">
        <f t="shared" si="46"/>
        <v>3.0476190476190474</v>
      </c>
      <c r="H171">
        <f t="shared" si="44"/>
        <v>21.333333333333332</v>
      </c>
      <c r="I171" t="str">
        <f t="shared" si="39"/>
        <v/>
      </c>
      <c r="J171" t="str">
        <f t="shared" si="40"/>
        <v/>
      </c>
      <c r="M171">
        <f t="shared" si="41"/>
        <v>67.748304985351297</v>
      </c>
      <c r="N171">
        <f t="shared" si="42"/>
        <v>-23.499954314676302</v>
      </c>
      <c r="O171">
        <f t="shared" si="43"/>
        <v>-0.33388499834414298</v>
      </c>
    </row>
    <row r="172" spans="1:15">
      <c r="A172">
        <f t="shared" si="45"/>
        <v>169</v>
      </c>
      <c r="B172" t="s">
        <v>827</v>
      </c>
      <c r="F172">
        <f t="shared" si="38"/>
        <v>37.671904080286197</v>
      </c>
      <c r="G172">
        <f t="shared" si="46"/>
        <v>3.029585798816568</v>
      </c>
      <c r="H172">
        <f t="shared" si="44"/>
        <v>21.207100591715978</v>
      </c>
      <c r="I172" t="str">
        <f t="shared" si="39"/>
        <v/>
      </c>
      <c r="J172" t="str">
        <f t="shared" si="40"/>
        <v/>
      </c>
      <c r="M172">
        <f t="shared" si="41"/>
        <v>-5.6122187742364202</v>
      </c>
      <c r="N172">
        <f t="shared" si="42"/>
        <v>-37.251514834492198</v>
      </c>
      <c r="O172">
        <f t="shared" si="43"/>
        <v>-1.7203292093838174</v>
      </c>
    </row>
    <row r="173" spans="1:15">
      <c r="A173">
        <f t="shared" si="45"/>
        <v>170</v>
      </c>
      <c r="B173" t="s">
        <v>828</v>
      </c>
      <c r="F173">
        <f t="shared" si="38"/>
        <v>67.341037474135064</v>
      </c>
      <c r="G173">
        <f t="shared" si="46"/>
        <v>3.0117647058823529</v>
      </c>
      <c r="H173">
        <f t="shared" si="44"/>
        <v>21.08235294117647</v>
      </c>
      <c r="I173" t="str">
        <f t="shared" si="39"/>
        <v/>
      </c>
      <c r="J173" t="str">
        <f t="shared" si="40"/>
        <v/>
      </c>
      <c r="M173">
        <f t="shared" si="41"/>
        <v>39.337531586231101</v>
      </c>
      <c r="N173">
        <f t="shared" si="42"/>
        <v>54.656874561166902</v>
      </c>
      <c r="O173">
        <f t="shared" si="43"/>
        <v>0.94695907903280874</v>
      </c>
    </row>
    <row r="174" spans="1:15">
      <c r="A174">
        <f t="shared" si="45"/>
        <v>171</v>
      </c>
      <c r="B174" t="s">
        <v>829</v>
      </c>
      <c r="F174">
        <f t="shared" si="38"/>
        <v>112.13608465424579</v>
      </c>
      <c r="G174">
        <f t="shared" si="46"/>
        <v>2.9941520467836256</v>
      </c>
      <c r="H174">
        <f t="shared" si="44"/>
        <v>20.959064327485379</v>
      </c>
      <c r="I174" t="str">
        <f t="shared" si="39"/>
        <v/>
      </c>
      <c r="J174" t="str">
        <f t="shared" si="40"/>
        <v/>
      </c>
      <c r="M174">
        <f t="shared" si="41"/>
        <v>104.29556710013399</v>
      </c>
      <c r="N174">
        <f t="shared" si="42"/>
        <v>41.193885041904302</v>
      </c>
      <c r="O174">
        <f t="shared" si="43"/>
        <v>0.37616486056549148</v>
      </c>
    </row>
    <row r="175" spans="1:15">
      <c r="A175">
        <f t="shared" si="45"/>
        <v>172</v>
      </c>
      <c r="B175" t="s">
        <v>830</v>
      </c>
      <c r="F175">
        <f t="shared" si="38"/>
        <v>103.67543733124127</v>
      </c>
      <c r="G175">
        <f t="shared" si="46"/>
        <v>2.9767441860465116</v>
      </c>
      <c r="H175">
        <f t="shared" si="44"/>
        <v>20.837209302325583</v>
      </c>
      <c r="I175" t="str">
        <f t="shared" si="39"/>
        <v/>
      </c>
      <c r="J175" t="str">
        <f t="shared" si="40"/>
        <v/>
      </c>
      <c r="M175">
        <f t="shared" si="41"/>
        <v>76.709429545736896</v>
      </c>
      <c r="N175">
        <f t="shared" si="42"/>
        <v>69.744245100164093</v>
      </c>
      <c r="O175">
        <f t="shared" si="43"/>
        <v>0.7378750120254649</v>
      </c>
    </row>
    <row r="176" spans="1:15">
      <c r="A176">
        <f t="shared" si="45"/>
        <v>173</v>
      </c>
      <c r="B176" t="s">
        <v>831</v>
      </c>
      <c r="F176">
        <f t="shared" si="38"/>
        <v>105.8254036419146</v>
      </c>
      <c r="G176">
        <f t="shared" si="46"/>
        <v>2.9595375722543351</v>
      </c>
      <c r="H176">
        <f t="shared" si="44"/>
        <v>20.716763005780347</v>
      </c>
      <c r="I176" t="str">
        <f t="shared" si="39"/>
        <v/>
      </c>
      <c r="J176" t="str">
        <f t="shared" si="40"/>
        <v/>
      </c>
      <c r="M176">
        <f t="shared" si="41"/>
        <v>100.88149372548899</v>
      </c>
      <c r="N176">
        <f t="shared" si="42"/>
        <v>-31.967800670178701</v>
      </c>
      <c r="O176">
        <f t="shared" si="43"/>
        <v>-0.3068744581943284</v>
      </c>
    </row>
    <row r="177" spans="1:15">
      <c r="A177">
        <f t="shared" si="45"/>
        <v>174</v>
      </c>
      <c r="B177" t="s">
        <v>832</v>
      </c>
      <c r="F177">
        <f t="shared" si="38"/>
        <v>51.172893340966667</v>
      </c>
      <c r="G177">
        <f t="shared" si="46"/>
        <v>2.9425287356321839</v>
      </c>
      <c r="H177">
        <f t="shared" si="44"/>
        <v>20.597701149425287</v>
      </c>
      <c r="I177" t="str">
        <f t="shared" si="39"/>
        <v/>
      </c>
      <c r="J177" t="str">
        <f t="shared" si="40"/>
        <v/>
      </c>
      <c r="M177">
        <f t="shared" si="41"/>
        <v>-48.850888802662297</v>
      </c>
      <c r="N177">
        <f t="shared" si="42"/>
        <v>15.239936878999</v>
      </c>
      <c r="O177">
        <f t="shared" si="43"/>
        <v>2.8391921022844184</v>
      </c>
    </row>
    <row r="178" spans="1:15">
      <c r="A178">
        <f t="shared" si="45"/>
        <v>175</v>
      </c>
      <c r="B178" t="s">
        <v>833</v>
      </c>
      <c r="F178">
        <f t="shared" si="38"/>
        <v>67.114712555631556</v>
      </c>
      <c r="G178">
        <f t="shared" si="46"/>
        <v>2.9257142857142857</v>
      </c>
      <c r="H178">
        <f t="shared" si="44"/>
        <v>20.48</v>
      </c>
      <c r="I178" t="str">
        <f t="shared" si="39"/>
        <v/>
      </c>
      <c r="J178" t="str">
        <f t="shared" si="40"/>
        <v/>
      </c>
      <c r="M178">
        <f t="shared" si="41"/>
        <v>13.979241781298899</v>
      </c>
      <c r="N178">
        <f t="shared" si="42"/>
        <v>65.642710491303106</v>
      </c>
      <c r="O178">
        <f t="shared" si="43"/>
        <v>1.3609712843823247</v>
      </c>
    </row>
    <row r="179" spans="1:15">
      <c r="A179">
        <f t="shared" si="45"/>
        <v>176</v>
      </c>
      <c r="B179" t="s">
        <v>834</v>
      </c>
      <c r="F179">
        <f t="shared" si="38"/>
        <v>154.52908827700773</v>
      </c>
      <c r="G179">
        <f t="shared" si="46"/>
        <v>2.9090909090909092</v>
      </c>
      <c r="H179">
        <f t="shared" si="44"/>
        <v>20.363636363636363</v>
      </c>
      <c r="I179" t="str">
        <f t="shared" si="39"/>
        <v/>
      </c>
      <c r="J179" t="str">
        <f t="shared" si="40"/>
        <v/>
      </c>
      <c r="M179">
        <f t="shared" si="41"/>
        <v>71.509576930836602</v>
      </c>
      <c r="N179">
        <f t="shared" si="42"/>
        <v>136.98766196594499</v>
      </c>
      <c r="O179">
        <f t="shared" si="43"/>
        <v>1.0896924433623125</v>
      </c>
    </row>
    <row r="180" spans="1:15">
      <c r="A180">
        <f t="shared" si="45"/>
        <v>177</v>
      </c>
      <c r="B180" t="s">
        <v>835</v>
      </c>
      <c r="F180">
        <f t="shared" si="38"/>
        <v>272.40258445285195</v>
      </c>
      <c r="G180">
        <f t="shared" si="46"/>
        <v>2.8926553672316384</v>
      </c>
      <c r="H180">
        <f t="shared" si="44"/>
        <v>20.248587570621471</v>
      </c>
      <c r="I180" t="str">
        <f t="shared" si="39"/>
        <v/>
      </c>
      <c r="J180" t="str">
        <f t="shared" si="40"/>
        <v/>
      </c>
      <c r="M180">
        <f t="shared" si="41"/>
        <v>-147.13873653786101</v>
      </c>
      <c r="N180">
        <f t="shared" si="42"/>
        <v>-229.24519673623499</v>
      </c>
      <c r="O180">
        <f t="shared" si="43"/>
        <v>-2.141413760763804</v>
      </c>
    </row>
    <row r="181" spans="1:15">
      <c r="A181">
        <f t="shared" si="45"/>
        <v>178</v>
      </c>
      <c r="B181" t="s">
        <v>836</v>
      </c>
      <c r="F181">
        <f t="shared" si="38"/>
        <v>139.03257477368402</v>
      </c>
      <c r="G181">
        <f t="shared" si="46"/>
        <v>2.8764044943820224</v>
      </c>
      <c r="H181">
        <f t="shared" si="44"/>
        <v>20.134831460674157</v>
      </c>
      <c r="I181" t="str">
        <f t="shared" si="39"/>
        <v/>
      </c>
      <c r="J181" t="str">
        <f t="shared" si="40"/>
        <v/>
      </c>
      <c r="M181">
        <f t="shared" si="41"/>
        <v>-54.4400232374376</v>
      </c>
      <c r="N181">
        <f t="shared" si="42"/>
        <v>-127.93099983236</v>
      </c>
      <c r="O181">
        <f t="shared" si="43"/>
        <v>-1.9731260277698985</v>
      </c>
    </row>
    <row r="182" spans="1:15">
      <c r="A182">
        <f t="shared" si="45"/>
        <v>179</v>
      </c>
      <c r="B182" t="s">
        <v>837</v>
      </c>
      <c r="F182">
        <f t="shared" si="38"/>
        <v>131.31855093924341</v>
      </c>
      <c r="G182">
        <f t="shared" si="46"/>
        <v>2.8603351955307263</v>
      </c>
      <c r="H182">
        <f t="shared" si="44"/>
        <v>20.022346368715084</v>
      </c>
      <c r="I182" t="str">
        <f t="shared" si="39"/>
        <v/>
      </c>
      <c r="J182" t="str">
        <f t="shared" si="40"/>
        <v/>
      </c>
      <c r="M182">
        <f t="shared" si="41"/>
        <v>-93.570630349894699</v>
      </c>
      <c r="N182">
        <f t="shared" si="42"/>
        <v>-92.136306398216504</v>
      </c>
      <c r="O182">
        <f t="shared" si="43"/>
        <v>-2.3639179250669264</v>
      </c>
    </row>
    <row r="183" spans="1:15">
      <c r="A183">
        <f t="shared" si="45"/>
        <v>180</v>
      </c>
      <c r="B183" t="s">
        <v>838</v>
      </c>
      <c r="F183">
        <f t="shared" si="38"/>
        <v>119.97106664573917</v>
      </c>
      <c r="G183">
        <f t="shared" si="46"/>
        <v>2.8444444444444446</v>
      </c>
      <c r="H183">
        <f t="shared" si="44"/>
        <v>19.911111111111111</v>
      </c>
      <c r="I183" t="str">
        <f t="shared" si="39"/>
        <v/>
      </c>
      <c r="J183" t="str">
        <f t="shared" si="40"/>
        <v/>
      </c>
      <c r="M183">
        <f t="shared" si="41"/>
        <v>-100.05279060631599</v>
      </c>
      <c r="N183">
        <f t="shared" si="42"/>
        <v>-66.2004223853978</v>
      </c>
      <c r="O183">
        <f t="shared" si="43"/>
        <v>-2.5570677426544153</v>
      </c>
    </row>
    <row r="184" spans="1:15">
      <c r="A184">
        <f t="shared" si="45"/>
        <v>181</v>
      </c>
      <c r="B184" t="s">
        <v>839</v>
      </c>
      <c r="F184">
        <f t="shared" si="38"/>
        <v>111.21631189791927</v>
      </c>
      <c r="G184">
        <f t="shared" si="46"/>
        <v>2.8287292817679557</v>
      </c>
      <c r="H184">
        <f t="shared" si="44"/>
        <v>19.80110497237569</v>
      </c>
      <c r="I184" t="str">
        <f t="shared" si="39"/>
        <v/>
      </c>
      <c r="J184" t="str">
        <f t="shared" si="40"/>
        <v/>
      </c>
      <c r="M184">
        <f t="shared" si="41"/>
        <v>-75.981278435631197</v>
      </c>
      <c r="N184">
        <f t="shared" si="42"/>
        <v>-81.215228617928204</v>
      </c>
      <c r="O184">
        <f t="shared" si="43"/>
        <v>-2.3229111974945158</v>
      </c>
    </row>
    <row r="185" spans="1:15">
      <c r="A185">
        <f t="shared" si="45"/>
        <v>182</v>
      </c>
      <c r="B185" t="s">
        <v>840</v>
      </c>
      <c r="F185">
        <f t="shared" si="38"/>
        <v>81.185714853307573</v>
      </c>
      <c r="G185">
        <f t="shared" si="46"/>
        <v>2.8131868131868134</v>
      </c>
      <c r="H185">
        <f t="shared" si="44"/>
        <v>19.692307692307693</v>
      </c>
      <c r="I185" t="str">
        <f t="shared" si="39"/>
        <v/>
      </c>
      <c r="J185" t="str">
        <f t="shared" si="40"/>
        <v/>
      </c>
      <c r="M185">
        <f t="shared" si="41"/>
        <v>-78.507852270713798</v>
      </c>
      <c r="N185">
        <f t="shared" si="42"/>
        <v>-20.679396221416699</v>
      </c>
      <c r="O185">
        <f t="shared" si="43"/>
        <v>-2.8840374300563116</v>
      </c>
    </row>
    <row r="186" spans="1:15">
      <c r="A186">
        <f t="shared" si="45"/>
        <v>183</v>
      </c>
      <c r="B186" t="s">
        <v>841</v>
      </c>
      <c r="F186">
        <f t="shared" si="38"/>
        <v>94.150874075566122</v>
      </c>
      <c r="G186">
        <f t="shared" si="46"/>
        <v>2.7978142076502732</v>
      </c>
      <c r="H186">
        <f t="shared" si="44"/>
        <v>19.584699453551913</v>
      </c>
      <c r="I186" t="str">
        <f t="shared" si="39"/>
        <v/>
      </c>
      <c r="J186" t="str">
        <f t="shared" si="40"/>
        <v/>
      </c>
      <c r="M186">
        <f t="shared" si="41"/>
        <v>-10.7136405976368</v>
      </c>
      <c r="N186">
        <f t="shared" si="42"/>
        <v>93.539323251442099</v>
      </c>
      <c r="O186">
        <f t="shared" si="43"/>
        <v>1.6848356038936956</v>
      </c>
    </row>
    <row r="187" spans="1:15">
      <c r="A187">
        <f t="shared" si="45"/>
        <v>184</v>
      </c>
      <c r="B187" t="s">
        <v>842</v>
      </c>
      <c r="F187">
        <f t="shared" si="38"/>
        <v>107.59814642365674</v>
      </c>
      <c r="G187">
        <f t="shared" si="46"/>
        <v>2.7826086956521738</v>
      </c>
      <c r="H187">
        <f t="shared" si="44"/>
        <v>19.478260869565219</v>
      </c>
      <c r="I187" t="str">
        <f t="shared" si="39"/>
        <v/>
      </c>
      <c r="J187" t="str">
        <f t="shared" si="40"/>
        <v/>
      </c>
      <c r="M187">
        <f t="shared" si="41"/>
        <v>48.449097544043703</v>
      </c>
      <c r="N187">
        <f t="shared" si="42"/>
        <v>96.073128714403893</v>
      </c>
      <c r="O187">
        <f t="shared" si="43"/>
        <v>1.1037194614829318</v>
      </c>
    </row>
    <row r="188" spans="1:15">
      <c r="A188">
        <f t="shared" si="45"/>
        <v>185</v>
      </c>
      <c r="B188" t="s">
        <v>843</v>
      </c>
      <c r="F188">
        <f t="shared" si="38"/>
        <v>66.452788613450423</v>
      </c>
      <c r="G188">
        <f t="shared" si="46"/>
        <v>2.7675675675675677</v>
      </c>
      <c r="H188">
        <f t="shared" si="44"/>
        <v>19.372972972972974</v>
      </c>
      <c r="I188" t="str">
        <f t="shared" si="39"/>
        <v/>
      </c>
      <c r="J188" t="str">
        <f t="shared" si="40"/>
        <v/>
      </c>
      <c r="M188">
        <f t="shared" si="41"/>
        <v>-49.358884559571997</v>
      </c>
      <c r="N188">
        <f t="shared" si="42"/>
        <v>44.4935234561028</v>
      </c>
      <c r="O188">
        <f t="shared" si="43"/>
        <v>2.4079886823700289</v>
      </c>
    </row>
    <row r="189" spans="1:15">
      <c r="A189">
        <f t="shared" si="45"/>
        <v>186</v>
      </c>
      <c r="B189" t="s">
        <v>844</v>
      </c>
      <c r="F189">
        <f t="shared" si="38"/>
        <v>31.49264639453347</v>
      </c>
      <c r="G189">
        <f t="shared" si="46"/>
        <v>2.752688172043011</v>
      </c>
      <c r="H189">
        <f t="shared" si="44"/>
        <v>19.268817204301076</v>
      </c>
      <c r="I189" t="str">
        <f t="shared" si="39"/>
        <v/>
      </c>
      <c r="J189" t="str">
        <f t="shared" si="40"/>
        <v/>
      </c>
      <c r="M189">
        <f t="shared" si="41"/>
        <v>-21.726405352476799</v>
      </c>
      <c r="N189">
        <f t="shared" si="42"/>
        <v>22.798028146990902</v>
      </c>
      <c r="O189">
        <f t="shared" si="43"/>
        <v>2.3321309399196237</v>
      </c>
    </row>
    <row r="190" spans="1:15">
      <c r="A190">
        <f t="shared" si="45"/>
        <v>187</v>
      </c>
      <c r="B190" t="s">
        <v>845</v>
      </c>
      <c r="F190">
        <f t="shared" si="38"/>
        <v>112.46180753992246</v>
      </c>
      <c r="G190">
        <f t="shared" si="46"/>
        <v>2.7379679144385025</v>
      </c>
      <c r="H190">
        <f t="shared" si="44"/>
        <v>19.165775401069517</v>
      </c>
      <c r="I190" t="str">
        <f t="shared" si="39"/>
        <v/>
      </c>
      <c r="J190" t="str">
        <f t="shared" si="40"/>
        <v/>
      </c>
      <c r="M190">
        <f t="shared" si="41"/>
        <v>-83.339628150495699</v>
      </c>
      <c r="N190">
        <f t="shared" si="42"/>
        <v>75.512677974520699</v>
      </c>
      <c r="O190">
        <f t="shared" si="43"/>
        <v>2.4054265454461059</v>
      </c>
    </row>
    <row r="191" spans="1:15">
      <c r="A191">
        <f t="shared" si="45"/>
        <v>188</v>
      </c>
      <c r="B191" t="s">
        <v>846</v>
      </c>
      <c r="F191">
        <f t="shared" si="38"/>
        <v>86.526071282071655</v>
      </c>
      <c r="G191">
        <f t="shared" si="46"/>
        <v>2.7234042553191489</v>
      </c>
      <c r="H191">
        <f t="shared" si="44"/>
        <v>19.063829787234042</v>
      </c>
      <c r="I191" t="str">
        <f t="shared" si="39"/>
        <v/>
      </c>
      <c r="J191" t="str">
        <f t="shared" si="40"/>
        <v/>
      </c>
      <c r="M191">
        <f t="shared" si="41"/>
        <v>-7.0213344525611197</v>
      </c>
      <c r="N191">
        <f t="shared" si="42"/>
        <v>86.240720509602795</v>
      </c>
      <c r="O191">
        <f t="shared" si="43"/>
        <v>1.6520326871345881</v>
      </c>
    </row>
    <row r="192" spans="1:15">
      <c r="A192">
        <f t="shared" si="45"/>
        <v>189</v>
      </c>
      <c r="B192" t="s">
        <v>847</v>
      </c>
      <c r="F192">
        <f t="shared" si="38"/>
        <v>92.323178215766504</v>
      </c>
      <c r="G192">
        <f t="shared" si="46"/>
        <v>2.7089947089947088</v>
      </c>
      <c r="H192">
        <f t="shared" si="44"/>
        <v>18.962962962962962</v>
      </c>
      <c r="I192" t="str">
        <f t="shared" si="39"/>
        <v/>
      </c>
      <c r="J192" t="str">
        <f t="shared" si="40"/>
        <v/>
      </c>
      <c r="M192">
        <f t="shared" si="41"/>
        <v>-6.4909423404139801</v>
      </c>
      <c r="N192">
        <f t="shared" si="42"/>
        <v>92.094717022170201</v>
      </c>
      <c r="O192">
        <f t="shared" si="43"/>
        <v>1.6411611245887905</v>
      </c>
    </row>
    <row r="193" spans="1:15">
      <c r="A193">
        <f t="shared" si="45"/>
        <v>190</v>
      </c>
      <c r="B193" t="s">
        <v>848</v>
      </c>
      <c r="F193">
        <f t="shared" si="38"/>
        <v>104.20467384962025</v>
      </c>
      <c r="G193">
        <f t="shared" si="46"/>
        <v>2.6947368421052631</v>
      </c>
      <c r="H193">
        <f t="shared" si="44"/>
        <v>18.86315789473684</v>
      </c>
      <c r="I193" t="str">
        <f t="shared" si="39"/>
        <v/>
      </c>
      <c r="J193" t="str">
        <f t="shared" si="40"/>
        <v/>
      </c>
      <c r="M193">
        <f t="shared" si="41"/>
        <v>-44.1429044983146</v>
      </c>
      <c r="N193">
        <f t="shared" si="42"/>
        <v>94.392891864580605</v>
      </c>
      <c r="O193">
        <f t="shared" si="43"/>
        <v>2.0082312605089214</v>
      </c>
    </row>
    <row r="194" spans="1:15">
      <c r="A194">
        <f t="shared" si="45"/>
        <v>191</v>
      </c>
      <c r="B194" t="s">
        <v>849</v>
      </c>
      <c r="F194">
        <f t="shared" si="38"/>
        <v>45.389746429665287</v>
      </c>
      <c r="G194">
        <f t="shared" si="46"/>
        <v>2.6806282722513091</v>
      </c>
      <c r="H194">
        <f t="shared" si="44"/>
        <v>18.764397905759161</v>
      </c>
      <c r="I194" t="str">
        <f t="shared" si="39"/>
        <v/>
      </c>
      <c r="J194" t="str">
        <f t="shared" si="40"/>
        <v/>
      </c>
      <c r="M194">
        <f t="shared" si="41"/>
        <v>-17.905238417594202</v>
      </c>
      <c r="N194">
        <f t="shared" si="42"/>
        <v>-41.7088901573564</v>
      </c>
      <c r="O194">
        <f t="shared" si="43"/>
        <v>-1.9762956103978488</v>
      </c>
    </row>
    <row r="195" spans="1:15">
      <c r="A195">
        <f t="shared" si="45"/>
        <v>192</v>
      </c>
      <c r="B195" t="s">
        <v>850</v>
      </c>
      <c r="F195">
        <f t="shared" si="38"/>
        <v>80.423360493484836</v>
      </c>
      <c r="G195">
        <f t="shared" si="46"/>
        <v>2.6666666666666665</v>
      </c>
      <c r="H195">
        <f t="shared" si="44"/>
        <v>18.666666666666668</v>
      </c>
      <c r="I195" t="str">
        <f t="shared" si="39"/>
        <v/>
      </c>
      <c r="J195" t="str">
        <f t="shared" si="40"/>
        <v/>
      </c>
      <c r="M195">
        <f t="shared" si="41"/>
        <v>79.941125496954399</v>
      </c>
      <c r="N195">
        <f t="shared" si="42"/>
        <v>8.7939392393399807</v>
      </c>
      <c r="O195">
        <f t="shared" si="43"/>
        <v>0.1095646613999289</v>
      </c>
    </row>
    <row r="196" spans="1:15">
      <c r="A196">
        <f t="shared" si="45"/>
        <v>193</v>
      </c>
      <c r="B196" t="s">
        <v>851</v>
      </c>
      <c r="F196">
        <f t="shared" si="38"/>
        <v>82.484493830874769</v>
      </c>
      <c r="G196">
        <f t="shared" si="46"/>
        <v>2.6528497409326426</v>
      </c>
      <c r="H196">
        <f t="shared" si="44"/>
        <v>18.569948186528496</v>
      </c>
      <c r="I196" t="str">
        <f t="shared" si="39"/>
        <v/>
      </c>
      <c r="J196" t="str">
        <f t="shared" si="40"/>
        <v/>
      </c>
      <c r="M196">
        <f t="shared" si="41"/>
        <v>-28.8881658278133</v>
      </c>
      <c r="N196">
        <f t="shared" si="42"/>
        <v>77.260375339758596</v>
      </c>
      <c r="O196">
        <f t="shared" si="43"/>
        <v>1.9286080732105622</v>
      </c>
    </row>
    <row r="197" spans="1:15">
      <c r="A197">
        <f t="shared" si="45"/>
        <v>194</v>
      </c>
      <c r="B197" t="s">
        <v>852</v>
      </c>
      <c r="F197">
        <f t="shared" ref="F197:F259" si="47">IMABS(B197)</f>
        <v>64.803114908019879</v>
      </c>
      <c r="G197">
        <f t="shared" si="46"/>
        <v>2.6391752577319587</v>
      </c>
      <c r="H197">
        <f t="shared" si="44"/>
        <v>18.47422680412371</v>
      </c>
      <c r="I197" t="str">
        <f t="shared" ref="I197:I260" si="48">IF(F197&gt;350,"350超","")</f>
        <v/>
      </c>
      <c r="J197" t="str">
        <f t="shared" ref="J197:J259" si="49">IF(F197&gt;300,"300超","")</f>
        <v/>
      </c>
      <c r="M197">
        <f t="shared" ref="M197:M257" si="50">IMREAL(B197)</f>
        <v>-22.236702540737699</v>
      </c>
      <c r="N197">
        <f t="shared" ref="N197:N257" si="51">IMAGINARY(B197)</f>
        <v>-60.868487429020099</v>
      </c>
      <c r="O197">
        <f t="shared" ref="O197:O257" si="52">IMARGUMENT(B197)</f>
        <v>-1.9210568190281347</v>
      </c>
    </row>
    <row r="198" spans="1:15">
      <c r="A198">
        <f t="shared" si="45"/>
        <v>195</v>
      </c>
      <c r="B198" t="s">
        <v>853</v>
      </c>
      <c r="F198">
        <f t="shared" si="47"/>
        <v>8.3695421432625707</v>
      </c>
      <c r="G198">
        <f t="shared" si="46"/>
        <v>2.6256410256410256</v>
      </c>
      <c r="H198">
        <f t="shared" ref="H198:H259" si="53">+$H$4/A198</f>
        <v>18.379487179487178</v>
      </c>
      <c r="I198" t="str">
        <f t="shared" si="48"/>
        <v/>
      </c>
      <c r="J198" t="str">
        <f t="shared" si="49"/>
        <v/>
      </c>
      <c r="M198">
        <f t="shared" si="50"/>
        <v>6.7817329254098002</v>
      </c>
      <c r="N198">
        <f t="shared" si="51"/>
        <v>4.9048276438893197</v>
      </c>
      <c r="O198">
        <f t="shared" si="52"/>
        <v>0.6261542911471224</v>
      </c>
    </row>
    <row r="199" spans="1:15">
      <c r="A199">
        <f t="shared" si="45"/>
        <v>196</v>
      </c>
      <c r="B199" t="s">
        <v>854</v>
      </c>
      <c r="F199">
        <f t="shared" si="47"/>
        <v>8.0143240037945027</v>
      </c>
      <c r="G199">
        <f t="shared" si="46"/>
        <v>2.6122448979591835</v>
      </c>
      <c r="H199">
        <f t="shared" si="53"/>
        <v>18.285714285714285</v>
      </c>
      <c r="I199" t="str">
        <f t="shared" si="48"/>
        <v/>
      </c>
      <c r="J199" t="str">
        <f t="shared" si="49"/>
        <v/>
      </c>
      <c r="M199">
        <f t="shared" si="50"/>
        <v>-3.4964548075636999</v>
      </c>
      <c r="N199">
        <f t="shared" si="51"/>
        <v>-7.2113932784491404</v>
      </c>
      <c r="O199">
        <f t="shared" si="52"/>
        <v>-2.0222518550521014</v>
      </c>
    </row>
    <row r="200" spans="1:15">
      <c r="A200">
        <f t="shared" ref="A200:A259" si="54">+A199+1</f>
        <v>197</v>
      </c>
      <c r="B200" t="s">
        <v>855</v>
      </c>
      <c r="F200">
        <f t="shared" si="47"/>
        <v>83.590559451781118</v>
      </c>
      <c r="G200">
        <f t="shared" ref="G200:G259" si="55">+$G$4/A200</f>
        <v>2.5989847715736039</v>
      </c>
      <c r="H200">
        <f t="shared" si="53"/>
        <v>18.19289340101523</v>
      </c>
      <c r="I200" t="str">
        <f t="shared" si="48"/>
        <v/>
      </c>
      <c r="J200" t="str">
        <f t="shared" si="49"/>
        <v/>
      </c>
      <c r="M200">
        <f t="shared" si="50"/>
        <v>-73.329114743732205</v>
      </c>
      <c r="N200">
        <f t="shared" si="51"/>
        <v>-40.1275785509456</v>
      </c>
      <c r="O200">
        <f t="shared" si="52"/>
        <v>-2.6408818931737268</v>
      </c>
    </row>
    <row r="201" spans="1:15">
      <c r="A201">
        <f t="shared" si="54"/>
        <v>198</v>
      </c>
      <c r="B201" t="s">
        <v>856</v>
      </c>
      <c r="F201">
        <f t="shared" si="47"/>
        <v>44.430427627770243</v>
      </c>
      <c r="G201">
        <f t="shared" si="55"/>
        <v>2.5858585858585861</v>
      </c>
      <c r="H201">
        <f t="shared" si="53"/>
        <v>18.1010101010101</v>
      </c>
      <c r="I201" t="str">
        <f t="shared" si="48"/>
        <v/>
      </c>
      <c r="J201" t="str">
        <f t="shared" si="49"/>
        <v/>
      </c>
      <c r="M201">
        <f t="shared" si="50"/>
        <v>-0.68802873501805795</v>
      </c>
      <c r="N201">
        <f t="shared" si="51"/>
        <v>-44.425100063436197</v>
      </c>
      <c r="O201">
        <f t="shared" si="52"/>
        <v>-1.5862824761102838</v>
      </c>
    </row>
    <row r="202" spans="1:15">
      <c r="A202">
        <f t="shared" si="54"/>
        <v>199</v>
      </c>
      <c r="B202" t="s">
        <v>857</v>
      </c>
      <c r="F202">
        <f t="shared" si="47"/>
        <v>70.289916476413154</v>
      </c>
      <c r="G202">
        <f t="shared" si="55"/>
        <v>2.5728643216080402</v>
      </c>
      <c r="H202">
        <f t="shared" si="53"/>
        <v>18.010050251256281</v>
      </c>
      <c r="I202" t="str">
        <f t="shared" si="48"/>
        <v/>
      </c>
      <c r="J202" t="str">
        <f t="shared" si="49"/>
        <v/>
      </c>
      <c r="M202">
        <f t="shared" si="50"/>
        <v>-69.917772380454494</v>
      </c>
      <c r="N202">
        <f t="shared" si="51"/>
        <v>-7.2233969582248498</v>
      </c>
      <c r="O202">
        <f t="shared" si="52"/>
        <v>-3.0386451431901409</v>
      </c>
    </row>
    <row r="203" spans="1:15">
      <c r="A203">
        <f t="shared" si="54"/>
        <v>200</v>
      </c>
      <c r="B203" t="s">
        <v>858</v>
      </c>
      <c r="F203">
        <f t="shared" si="47"/>
        <v>58.166807792689774</v>
      </c>
      <c r="G203">
        <f t="shared" si="55"/>
        <v>2.56</v>
      </c>
      <c r="H203">
        <f t="shared" si="53"/>
        <v>17.920000000000002</v>
      </c>
      <c r="I203" t="str">
        <f t="shared" si="48"/>
        <v/>
      </c>
      <c r="J203" t="str">
        <f t="shared" si="49"/>
        <v/>
      </c>
      <c r="M203">
        <f t="shared" si="50"/>
        <v>23.045869821865299</v>
      </c>
      <c r="N203">
        <f t="shared" si="51"/>
        <v>53.406604581693401</v>
      </c>
      <c r="O203">
        <f t="shared" si="52"/>
        <v>1.1634185068536105</v>
      </c>
    </row>
    <row r="204" spans="1:15">
      <c r="A204">
        <f t="shared" si="54"/>
        <v>201</v>
      </c>
      <c r="B204" t="s">
        <v>859</v>
      </c>
      <c r="F204">
        <f t="shared" si="47"/>
        <v>85.701891355299878</v>
      </c>
      <c r="G204">
        <f t="shared" si="55"/>
        <v>2.5472636815920398</v>
      </c>
      <c r="H204">
        <f t="shared" si="53"/>
        <v>17.830845771144279</v>
      </c>
      <c r="I204" t="str">
        <f t="shared" si="48"/>
        <v/>
      </c>
      <c r="J204" t="str">
        <f t="shared" si="49"/>
        <v/>
      </c>
      <c r="M204">
        <f t="shared" si="50"/>
        <v>-60.343596663642103</v>
      </c>
      <c r="N204">
        <f t="shared" si="51"/>
        <v>60.856096847984801</v>
      </c>
      <c r="O204">
        <f t="shared" si="52"/>
        <v>2.3519659553264365</v>
      </c>
    </row>
    <row r="205" spans="1:15">
      <c r="A205">
        <f t="shared" si="54"/>
        <v>202</v>
      </c>
      <c r="B205" t="s">
        <v>860</v>
      </c>
      <c r="F205">
        <f t="shared" si="47"/>
        <v>59.470190699070443</v>
      </c>
      <c r="G205">
        <f t="shared" si="55"/>
        <v>2.5346534653465347</v>
      </c>
      <c r="H205">
        <f t="shared" si="53"/>
        <v>17.742574257425744</v>
      </c>
      <c r="I205" t="str">
        <f t="shared" si="48"/>
        <v/>
      </c>
      <c r="J205" t="str">
        <f t="shared" si="49"/>
        <v/>
      </c>
      <c r="M205">
        <f t="shared" si="50"/>
        <v>-56.553289536083803</v>
      </c>
      <c r="N205">
        <f t="shared" si="51"/>
        <v>18.3964405370082</v>
      </c>
      <c r="O205">
        <f t="shared" si="52"/>
        <v>2.8270949481644743</v>
      </c>
    </row>
    <row r="206" spans="1:15">
      <c r="A206">
        <f t="shared" si="54"/>
        <v>203</v>
      </c>
      <c r="B206" t="s">
        <v>861</v>
      </c>
      <c r="F206">
        <f t="shared" si="47"/>
        <v>83.389981824711995</v>
      </c>
      <c r="G206">
        <f t="shared" si="55"/>
        <v>2.5221674876847291</v>
      </c>
      <c r="H206">
        <f t="shared" si="53"/>
        <v>17.655172413793103</v>
      </c>
      <c r="I206" t="str">
        <f t="shared" si="48"/>
        <v/>
      </c>
      <c r="J206" t="str">
        <f t="shared" si="49"/>
        <v/>
      </c>
      <c r="M206">
        <f t="shared" si="50"/>
        <v>-82.552592918767502</v>
      </c>
      <c r="N206">
        <f t="shared" si="51"/>
        <v>11.7880647739166</v>
      </c>
      <c r="O206">
        <f t="shared" si="52"/>
        <v>2.9997568880899821</v>
      </c>
    </row>
    <row r="207" spans="1:15">
      <c r="A207">
        <f t="shared" si="54"/>
        <v>204</v>
      </c>
      <c r="B207" t="s">
        <v>862</v>
      </c>
      <c r="F207">
        <f t="shared" si="47"/>
        <v>77.255952888653127</v>
      </c>
      <c r="G207">
        <f t="shared" si="55"/>
        <v>2.5098039215686274</v>
      </c>
      <c r="H207">
        <f t="shared" si="53"/>
        <v>17.568627450980394</v>
      </c>
      <c r="I207" t="str">
        <f t="shared" si="48"/>
        <v/>
      </c>
      <c r="J207" t="str">
        <f t="shared" si="49"/>
        <v/>
      </c>
      <c r="M207">
        <f t="shared" si="50"/>
        <v>73.461317554190003</v>
      </c>
      <c r="N207">
        <f t="shared" si="51"/>
        <v>23.914787892353299</v>
      </c>
      <c r="O207">
        <f t="shared" si="52"/>
        <v>0.31472257871017201</v>
      </c>
    </row>
    <row r="208" spans="1:15">
      <c r="A208">
        <f t="shared" si="54"/>
        <v>205</v>
      </c>
      <c r="B208" t="s">
        <v>863</v>
      </c>
      <c r="F208">
        <f t="shared" si="47"/>
        <v>18.450175736345802</v>
      </c>
      <c r="G208">
        <f t="shared" si="55"/>
        <v>2.4975609756097561</v>
      </c>
      <c r="H208">
        <f t="shared" si="53"/>
        <v>17.482926829268294</v>
      </c>
      <c r="I208" t="str">
        <f t="shared" si="48"/>
        <v/>
      </c>
      <c r="J208" t="str">
        <f t="shared" si="49"/>
        <v/>
      </c>
      <c r="M208">
        <f t="shared" si="50"/>
        <v>-18.311526667818999</v>
      </c>
      <c r="N208">
        <f t="shared" si="51"/>
        <v>2.2576482887723999</v>
      </c>
      <c r="O208">
        <f t="shared" si="52"/>
        <v>3.0189206194071176</v>
      </c>
    </row>
    <row r="209" spans="1:15">
      <c r="A209">
        <f t="shared" si="54"/>
        <v>206</v>
      </c>
      <c r="B209" t="s">
        <v>864</v>
      </c>
      <c r="F209">
        <f t="shared" si="47"/>
        <v>77.138964567112538</v>
      </c>
      <c r="G209">
        <f t="shared" si="55"/>
        <v>2.4854368932038833</v>
      </c>
      <c r="H209">
        <f t="shared" si="53"/>
        <v>17.398058252427184</v>
      </c>
      <c r="I209" t="str">
        <f t="shared" si="48"/>
        <v/>
      </c>
      <c r="J209" t="str">
        <f t="shared" si="49"/>
        <v/>
      </c>
      <c r="M209">
        <f t="shared" si="50"/>
        <v>69.959289120566297</v>
      </c>
      <c r="N209">
        <f t="shared" si="51"/>
        <v>-32.497964862914998</v>
      </c>
      <c r="O209">
        <f t="shared" si="52"/>
        <v>-0.43486853158017791</v>
      </c>
    </row>
    <row r="210" spans="1:15">
      <c r="A210">
        <f t="shared" si="54"/>
        <v>207</v>
      </c>
      <c r="B210" t="s">
        <v>865</v>
      </c>
      <c r="F210">
        <f t="shared" si="47"/>
        <v>93.799205188693946</v>
      </c>
      <c r="G210">
        <f t="shared" si="55"/>
        <v>2.4734299516908211</v>
      </c>
      <c r="H210">
        <f t="shared" si="53"/>
        <v>17.314009661835748</v>
      </c>
      <c r="I210" t="str">
        <f t="shared" si="48"/>
        <v/>
      </c>
      <c r="J210" t="str">
        <f t="shared" si="49"/>
        <v/>
      </c>
      <c r="M210">
        <f t="shared" si="50"/>
        <v>-91.355830076191296</v>
      </c>
      <c r="N210">
        <f t="shared" si="51"/>
        <v>21.269772098468099</v>
      </c>
      <c r="O210">
        <f t="shared" si="52"/>
        <v>2.9128444084420479</v>
      </c>
    </row>
    <row r="211" spans="1:15">
      <c r="A211">
        <f t="shared" si="54"/>
        <v>208</v>
      </c>
      <c r="B211" t="s">
        <v>866</v>
      </c>
      <c r="F211">
        <f t="shared" si="47"/>
        <v>92.899608861634547</v>
      </c>
      <c r="G211">
        <f t="shared" si="55"/>
        <v>2.4615384615384617</v>
      </c>
      <c r="H211">
        <f t="shared" si="53"/>
        <v>17.23076923076923</v>
      </c>
      <c r="I211" t="str">
        <f t="shared" si="48"/>
        <v/>
      </c>
      <c r="J211" t="str">
        <f t="shared" si="49"/>
        <v/>
      </c>
      <c r="M211">
        <f t="shared" si="50"/>
        <v>79.966375410285096</v>
      </c>
      <c r="N211">
        <f t="shared" si="51"/>
        <v>47.283359973525997</v>
      </c>
      <c r="O211">
        <f t="shared" si="52"/>
        <v>0.5339908600945098</v>
      </c>
    </row>
    <row r="212" spans="1:15">
      <c r="A212">
        <f t="shared" si="54"/>
        <v>209</v>
      </c>
      <c r="B212" t="s">
        <v>867</v>
      </c>
      <c r="F212">
        <f t="shared" si="47"/>
        <v>62.262976480318258</v>
      </c>
      <c r="G212">
        <f t="shared" si="55"/>
        <v>2.4497607655502391</v>
      </c>
      <c r="H212">
        <f t="shared" si="53"/>
        <v>17.148325358851675</v>
      </c>
      <c r="I212" t="str">
        <f t="shared" si="48"/>
        <v/>
      </c>
      <c r="J212" t="str">
        <f t="shared" si="49"/>
        <v/>
      </c>
      <c r="M212">
        <f t="shared" si="50"/>
        <v>-6.6698635630991898</v>
      </c>
      <c r="N212">
        <f t="shared" si="51"/>
        <v>61.904694169653297</v>
      </c>
      <c r="O212">
        <f t="shared" si="52"/>
        <v>1.6781263488140641</v>
      </c>
    </row>
    <row r="213" spans="1:15">
      <c r="A213">
        <f t="shared" si="54"/>
        <v>210</v>
      </c>
      <c r="B213" t="s">
        <v>868</v>
      </c>
      <c r="F213">
        <f t="shared" si="47"/>
        <v>35.067018696168532</v>
      </c>
      <c r="G213">
        <f t="shared" si="55"/>
        <v>2.4380952380952383</v>
      </c>
      <c r="H213">
        <f t="shared" si="53"/>
        <v>17.066666666666666</v>
      </c>
      <c r="I213" t="str">
        <f t="shared" si="48"/>
        <v/>
      </c>
      <c r="J213" t="str">
        <f t="shared" si="49"/>
        <v/>
      </c>
      <c r="M213">
        <f t="shared" si="50"/>
        <v>7.0903243594958996</v>
      </c>
      <c r="N213">
        <f t="shared" si="51"/>
        <v>34.342729954308702</v>
      </c>
      <c r="O213">
        <f t="shared" si="52"/>
        <v>1.3671991283493909</v>
      </c>
    </row>
    <row r="214" spans="1:15">
      <c r="A214">
        <f t="shared" si="54"/>
        <v>211</v>
      </c>
      <c r="B214" t="s">
        <v>869</v>
      </c>
      <c r="F214">
        <f t="shared" si="47"/>
        <v>41.843354115806164</v>
      </c>
      <c r="G214">
        <f t="shared" si="55"/>
        <v>2.4265402843601898</v>
      </c>
      <c r="H214">
        <f t="shared" si="53"/>
        <v>16.985781990521328</v>
      </c>
      <c r="I214" t="str">
        <f t="shared" si="48"/>
        <v/>
      </c>
      <c r="J214" t="str">
        <f t="shared" si="49"/>
        <v/>
      </c>
      <c r="M214">
        <f t="shared" si="50"/>
        <v>-33.341031624170697</v>
      </c>
      <c r="N214">
        <f t="shared" si="51"/>
        <v>25.283233454145101</v>
      </c>
      <c r="O214">
        <f t="shared" si="52"/>
        <v>2.4927867876958172</v>
      </c>
    </row>
    <row r="215" spans="1:15">
      <c r="A215">
        <f t="shared" si="54"/>
        <v>212</v>
      </c>
      <c r="B215" t="s">
        <v>870</v>
      </c>
      <c r="F215">
        <f t="shared" si="47"/>
        <v>68.169380744751464</v>
      </c>
      <c r="G215">
        <f t="shared" si="55"/>
        <v>2.4150943396226414</v>
      </c>
      <c r="H215">
        <f t="shared" si="53"/>
        <v>16.90566037735849</v>
      </c>
      <c r="I215" t="str">
        <f t="shared" si="48"/>
        <v/>
      </c>
      <c r="J215" t="str">
        <f t="shared" si="49"/>
        <v/>
      </c>
      <c r="M215">
        <f t="shared" si="50"/>
        <v>25.4141515794269</v>
      </c>
      <c r="N215">
        <f t="shared" si="51"/>
        <v>63.254923686783499</v>
      </c>
      <c r="O215">
        <f t="shared" si="52"/>
        <v>1.1887620128177558</v>
      </c>
    </row>
    <row r="216" spans="1:15">
      <c r="A216">
        <f t="shared" si="54"/>
        <v>213</v>
      </c>
      <c r="B216" t="s">
        <v>871</v>
      </c>
      <c r="F216">
        <f t="shared" si="47"/>
        <v>29.902043232222741</v>
      </c>
      <c r="G216">
        <f t="shared" si="55"/>
        <v>2.403755868544601</v>
      </c>
      <c r="H216">
        <f t="shared" si="53"/>
        <v>16.826291079812208</v>
      </c>
      <c r="I216" t="str">
        <f t="shared" si="48"/>
        <v/>
      </c>
      <c r="J216" t="str">
        <f t="shared" si="49"/>
        <v/>
      </c>
      <c r="M216">
        <f t="shared" si="50"/>
        <v>6.56859953753799</v>
      </c>
      <c r="N216">
        <f t="shared" si="51"/>
        <v>29.171659013110201</v>
      </c>
      <c r="O216">
        <f t="shared" si="52"/>
        <v>1.3493195247251712</v>
      </c>
    </row>
    <row r="217" spans="1:15">
      <c r="A217">
        <f t="shared" si="54"/>
        <v>214</v>
      </c>
      <c r="B217" t="s">
        <v>872</v>
      </c>
      <c r="F217">
        <f t="shared" si="47"/>
        <v>97.166478370686931</v>
      </c>
      <c r="G217">
        <f t="shared" si="55"/>
        <v>2.3925233644859811</v>
      </c>
      <c r="H217">
        <f t="shared" si="53"/>
        <v>16.747663551401867</v>
      </c>
      <c r="I217" t="str">
        <f t="shared" si="48"/>
        <v/>
      </c>
      <c r="J217" t="str">
        <f t="shared" si="49"/>
        <v/>
      </c>
      <c r="M217">
        <f t="shared" si="50"/>
        <v>88.533951952475206</v>
      </c>
      <c r="N217">
        <f t="shared" si="51"/>
        <v>-40.038280065931701</v>
      </c>
      <c r="O217">
        <f t="shared" si="52"/>
        <v>-0.42471220178183694</v>
      </c>
    </row>
    <row r="218" spans="1:15">
      <c r="A218">
        <f t="shared" si="54"/>
        <v>215</v>
      </c>
      <c r="B218" t="s">
        <v>873</v>
      </c>
      <c r="F218">
        <f t="shared" si="47"/>
        <v>53.87762482940397</v>
      </c>
      <c r="G218">
        <f t="shared" si="55"/>
        <v>2.3813953488372093</v>
      </c>
      <c r="H218">
        <f t="shared" si="53"/>
        <v>16.669767441860465</v>
      </c>
      <c r="I218" t="str">
        <f t="shared" si="48"/>
        <v/>
      </c>
      <c r="J218" t="str">
        <f t="shared" si="49"/>
        <v/>
      </c>
      <c r="M218">
        <f t="shared" si="50"/>
        <v>-19.816551585770199</v>
      </c>
      <c r="N218">
        <f t="shared" si="51"/>
        <v>50.100925545408003</v>
      </c>
      <c r="O218">
        <f t="shared" si="52"/>
        <v>1.9474456129702968</v>
      </c>
    </row>
    <row r="219" spans="1:15">
      <c r="A219">
        <f t="shared" si="54"/>
        <v>216</v>
      </c>
      <c r="B219" t="s">
        <v>874</v>
      </c>
      <c r="F219">
        <f t="shared" si="47"/>
        <v>97.648148264940218</v>
      </c>
      <c r="G219">
        <f t="shared" si="55"/>
        <v>2.3703703703703702</v>
      </c>
      <c r="H219">
        <f t="shared" si="53"/>
        <v>16.592592592592592</v>
      </c>
      <c r="I219" t="str">
        <f t="shared" si="48"/>
        <v/>
      </c>
      <c r="J219" t="str">
        <f t="shared" si="49"/>
        <v/>
      </c>
      <c r="M219">
        <f t="shared" si="50"/>
        <v>26.8233591255036</v>
      </c>
      <c r="N219">
        <f t="shared" si="51"/>
        <v>93.891790188471802</v>
      </c>
      <c r="O219">
        <f t="shared" si="52"/>
        <v>1.2925248951098991</v>
      </c>
    </row>
    <row r="220" spans="1:15">
      <c r="A220">
        <f t="shared" si="54"/>
        <v>217</v>
      </c>
      <c r="B220" t="s">
        <v>875</v>
      </c>
      <c r="F220">
        <f t="shared" si="47"/>
        <v>104.41222986420881</v>
      </c>
      <c r="G220">
        <f t="shared" si="55"/>
        <v>2.3594470046082949</v>
      </c>
      <c r="H220">
        <f t="shared" si="53"/>
        <v>16.516129032258064</v>
      </c>
      <c r="I220" t="str">
        <f t="shared" si="48"/>
        <v/>
      </c>
      <c r="J220" t="str">
        <f t="shared" si="49"/>
        <v/>
      </c>
      <c r="M220">
        <f t="shared" si="50"/>
        <v>27.089510638233101</v>
      </c>
      <c r="N220">
        <f t="shared" si="51"/>
        <v>100.83685912699499</v>
      </c>
      <c r="O220">
        <f t="shared" si="52"/>
        <v>1.3083460730818393</v>
      </c>
    </row>
    <row r="221" spans="1:15">
      <c r="A221">
        <f t="shared" si="54"/>
        <v>218</v>
      </c>
      <c r="B221" t="s">
        <v>876</v>
      </c>
      <c r="F221">
        <f t="shared" si="47"/>
        <v>80.561121797241597</v>
      </c>
      <c r="G221">
        <f t="shared" si="55"/>
        <v>2.3486238532110093</v>
      </c>
      <c r="H221">
        <f t="shared" si="53"/>
        <v>16.440366972477065</v>
      </c>
      <c r="I221" t="str">
        <f t="shared" si="48"/>
        <v/>
      </c>
      <c r="J221" t="str">
        <f t="shared" si="49"/>
        <v/>
      </c>
      <c r="M221">
        <f t="shared" si="50"/>
        <v>-25.6550788336097</v>
      </c>
      <c r="N221">
        <f t="shared" si="51"/>
        <v>76.366951459851194</v>
      </c>
      <c r="O221">
        <f t="shared" si="52"/>
        <v>1.8948953404934756</v>
      </c>
    </row>
    <row r="222" spans="1:15">
      <c r="A222">
        <f t="shared" si="54"/>
        <v>219</v>
      </c>
      <c r="B222" t="s">
        <v>877</v>
      </c>
      <c r="F222">
        <f t="shared" si="47"/>
        <v>41.5715841948061</v>
      </c>
      <c r="G222">
        <f t="shared" si="55"/>
        <v>2.3378995433789953</v>
      </c>
      <c r="H222">
        <f t="shared" si="53"/>
        <v>16.365296803652967</v>
      </c>
      <c r="I222" t="str">
        <f t="shared" si="48"/>
        <v/>
      </c>
      <c r="J222" t="str">
        <f t="shared" si="49"/>
        <v/>
      </c>
      <c r="M222">
        <f t="shared" si="50"/>
        <v>-5.26013092541164</v>
      </c>
      <c r="N222">
        <f t="shared" si="51"/>
        <v>-41.237454275371803</v>
      </c>
      <c r="O222">
        <f t="shared" si="52"/>
        <v>-1.6976683040891338</v>
      </c>
    </row>
    <row r="223" spans="1:15">
      <c r="A223">
        <f t="shared" si="54"/>
        <v>220</v>
      </c>
      <c r="B223" t="s">
        <v>878</v>
      </c>
      <c r="F223">
        <f t="shared" si="47"/>
        <v>112.36027063416442</v>
      </c>
      <c r="G223">
        <f t="shared" si="55"/>
        <v>2.3272727272727272</v>
      </c>
      <c r="H223">
        <f t="shared" si="53"/>
        <v>16.290909090909089</v>
      </c>
      <c r="I223" t="str">
        <f t="shared" si="48"/>
        <v/>
      </c>
      <c r="J223" t="str">
        <f t="shared" si="49"/>
        <v/>
      </c>
      <c r="M223">
        <f t="shared" si="50"/>
        <v>-67.426989790661494</v>
      </c>
      <c r="N223">
        <f t="shared" si="51"/>
        <v>-89.880094930705894</v>
      </c>
      <c r="O223">
        <f t="shared" si="52"/>
        <v>-2.2144178951960298</v>
      </c>
    </row>
    <row r="224" spans="1:15">
      <c r="A224">
        <f t="shared" si="54"/>
        <v>221</v>
      </c>
      <c r="B224" t="s">
        <v>879</v>
      </c>
      <c r="F224">
        <f t="shared" si="47"/>
        <v>22.614142039440395</v>
      </c>
      <c r="G224">
        <f t="shared" si="55"/>
        <v>2.316742081447964</v>
      </c>
      <c r="H224">
        <f t="shared" si="53"/>
        <v>16.217194570135746</v>
      </c>
      <c r="I224" t="str">
        <f t="shared" si="48"/>
        <v/>
      </c>
      <c r="J224" t="str">
        <f t="shared" si="49"/>
        <v/>
      </c>
      <c r="M224">
        <f t="shared" si="50"/>
        <v>22.344002166703699</v>
      </c>
      <c r="N224">
        <f t="shared" si="51"/>
        <v>-3.48496590432757</v>
      </c>
      <c r="O224">
        <f t="shared" si="52"/>
        <v>-0.15472217494272425</v>
      </c>
    </row>
    <row r="225" spans="1:15">
      <c r="A225">
        <f t="shared" si="54"/>
        <v>222</v>
      </c>
      <c r="B225" t="s">
        <v>880</v>
      </c>
      <c r="F225">
        <f t="shared" si="47"/>
        <v>34.886577520001225</v>
      </c>
      <c r="G225">
        <f t="shared" si="55"/>
        <v>2.3063063063063063</v>
      </c>
      <c r="H225">
        <f t="shared" si="53"/>
        <v>16.144144144144143</v>
      </c>
      <c r="I225" t="str">
        <f t="shared" si="48"/>
        <v/>
      </c>
      <c r="J225" t="str">
        <f t="shared" si="49"/>
        <v/>
      </c>
      <c r="M225">
        <f t="shared" si="50"/>
        <v>-2.5779836028874699</v>
      </c>
      <c r="N225">
        <f t="shared" si="51"/>
        <v>34.791195604668403</v>
      </c>
      <c r="O225">
        <f t="shared" si="52"/>
        <v>1.6447598913147119</v>
      </c>
    </row>
    <row r="226" spans="1:15">
      <c r="A226">
        <f t="shared" si="54"/>
        <v>223</v>
      </c>
      <c r="B226" t="s">
        <v>881</v>
      </c>
      <c r="F226">
        <f t="shared" si="47"/>
        <v>66.559618108724479</v>
      </c>
      <c r="G226">
        <f t="shared" si="55"/>
        <v>2.2959641255605381</v>
      </c>
      <c r="H226">
        <f t="shared" si="53"/>
        <v>16.071748878923767</v>
      </c>
      <c r="I226" t="str">
        <f t="shared" si="48"/>
        <v/>
      </c>
      <c r="J226" t="str">
        <f t="shared" si="49"/>
        <v/>
      </c>
      <c r="M226">
        <f t="shared" si="50"/>
        <v>-47.787785081224399</v>
      </c>
      <c r="N226">
        <f t="shared" si="51"/>
        <v>46.330447438050399</v>
      </c>
      <c r="O226">
        <f t="shared" si="52"/>
        <v>2.3716773690303645</v>
      </c>
    </row>
    <row r="227" spans="1:15">
      <c r="A227">
        <f t="shared" si="54"/>
        <v>224</v>
      </c>
      <c r="B227" t="s">
        <v>882</v>
      </c>
      <c r="F227">
        <f t="shared" si="47"/>
        <v>82.350243513892792</v>
      </c>
      <c r="G227">
        <f t="shared" si="55"/>
        <v>2.2857142857142856</v>
      </c>
      <c r="H227">
        <f t="shared" si="53"/>
        <v>16</v>
      </c>
      <c r="I227" t="str">
        <f t="shared" si="48"/>
        <v/>
      </c>
      <c r="J227" t="str">
        <f t="shared" si="49"/>
        <v/>
      </c>
      <c r="M227">
        <f t="shared" si="50"/>
        <v>-82.3459706563319</v>
      </c>
      <c r="N227">
        <f t="shared" si="51"/>
        <v>0.83888227062359999</v>
      </c>
      <c r="O227">
        <f t="shared" si="52"/>
        <v>3.1314057161383797</v>
      </c>
    </row>
    <row r="228" spans="1:15">
      <c r="A228">
        <f t="shared" si="54"/>
        <v>225</v>
      </c>
      <c r="B228" t="s">
        <v>883</v>
      </c>
      <c r="F228">
        <f t="shared" si="47"/>
        <v>78.775142463154495</v>
      </c>
      <c r="G228">
        <f t="shared" si="55"/>
        <v>2.2755555555555556</v>
      </c>
      <c r="H228">
        <f t="shared" si="53"/>
        <v>15.928888888888888</v>
      </c>
      <c r="I228" t="str">
        <f t="shared" si="48"/>
        <v/>
      </c>
      <c r="J228" t="str">
        <f t="shared" si="49"/>
        <v/>
      </c>
      <c r="M228">
        <f t="shared" si="50"/>
        <v>-78.570242867091096</v>
      </c>
      <c r="N228">
        <f t="shared" si="51"/>
        <v>5.67802834587921</v>
      </c>
      <c r="O228">
        <f t="shared" si="52"/>
        <v>3.069451159744935</v>
      </c>
    </row>
    <row r="229" spans="1:15">
      <c r="A229">
        <f t="shared" si="54"/>
        <v>226</v>
      </c>
      <c r="B229" t="s">
        <v>884</v>
      </c>
      <c r="F229">
        <f t="shared" si="47"/>
        <v>25.591704673057031</v>
      </c>
      <c r="G229">
        <f t="shared" si="55"/>
        <v>2.2654867256637168</v>
      </c>
      <c r="H229">
        <f t="shared" si="53"/>
        <v>15.858407079646017</v>
      </c>
      <c r="I229" t="str">
        <f t="shared" si="48"/>
        <v/>
      </c>
      <c r="J229" t="str">
        <f t="shared" si="49"/>
        <v/>
      </c>
      <c r="M229">
        <f t="shared" si="50"/>
        <v>-18.654060557362602</v>
      </c>
      <c r="N229">
        <f t="shared" si="51"/>
        <v>-17.520313147749899</v>
      </c>
      <c r="O229">
        <f t="shared" si="52"/>
        <v>-2.3875254103178492</v>
      </c>
    </row>
    <row r="230" spans="1:15">
      <c r="A230">
        <f t="shared" si="54"/>
        <v>227</v>
      </c>
      <c r="B230" t="s">
        <v>885</v>
      </c>
      <c r="F230">
        <f t="shared" si="47"/>
        <v>81.970415145635656</v>
      </c>
      <c r="G230">
        <f t="shared" si="55"/>
        <v>2.2555066079295156</v>
      </c>
      <c r="H230">
        <f t="shared" si="53"/>
        <v>15.788546255506608</v>
      </c>
      <c r="I230" t="str">
        <f t="shared" si="48"/>
        <v/>
      </c>
      <c r="J230" t="str">
        <f t="shared" si="49"/>
        <v/>
      </c>
      <c r="M230">
        <f t="shared" si="50"/>
        <v>13.6144969175739</v>
      </c>
      <c r="N230">
        <f t="shared" si="51"/>
        <v>80.831889949630806</v>
      </c>
      <c r="O230">
        <f t="shared" si="52"/>
        <v>1.4039326860671366</v>
      </c>
    </row>
    <row r="231" spans="1:15">
      <c r="A231">
        <f t="shared" si="54"/>
        <v>228</v>
      </c>
      <c r="B231" t="s">
        <v>886</v>
      </c>
      <c r="F231">
        <f t="shared" si="47"/>
        <v>36.960426044510321</v>
      </c>
      <c r="G231">
        <f t="shared" si="55"/>
        <v>2.2456140350877192</v>
      </c>
      <c r="H231">
        <f t="shared" si="53"/>
        <v>15.719298245614034</v>
      </c>
      <c r="I231" t="str">
        <f t="shared" si="48"/>
        <v/>
      </c>
      <c r="J231" t="str">
        <f t="shared" si="49"/>
        <v/>
      </c>
      <c r="M231">
        <f t="shared" si="50"/>
        <v>-34.693213874183002</v>
      </c>
      <c r="N231">
        <f t="shared" si="51"/>
        <v>12.745744563261599</v>
      </c>
      <c r="O231">
        <f t="shared" si="52"/>
        <v>2.7895153579510494</v>
      </c>
    </row>
    <row r="232" spans="1:15">
      <c r="A232">
        <f t="shared" si="54"/>
        <v>229</v>
      </c>
      <c r="B232" t="s">
        <v>887</v>
      </c>
      <c r="F232">
        <f t="shared" si="47"/>
        <v>39.350007714714273</v>
      </c>
      <c r="G232">
        <f t="shared" si="55"/>
        <v>2.2358078602620086</v>
      </c>
      <c r="H232">
        <f t="shared" si="53"/>
        <v>15.65065502183406</v>
      </c>
      <c r="I232" t="str">
        <f t="shared" si="48"/>
        <v/>
      </c>
      <c r="J232" t="str">
        <f t="shared" si="49"/>
        <v/>
      </c>
      <c r="M232">
        <f t="shared" si="50"/>
        <v>-7.4285111365388001</v>
      </c>
      <c r="N232">
        <f t="shared" si="51"/>
        <v>-38.642467952272298</v>
      </c>
      <c r="O232">
        <f t="shared" si="52"/>
        <v>-1.7607164182988113</v>
      </c>
    </row>
    <row r="233" spans="1:15">
      <c r="A233">
        <f t="shared" si="54"/>
        <v>230</v>
      </c>
      <c r="B233" t="s">
        <v>888</v>
      </c>
      <c r="F233">
        <f t="shared" si="47"/>
        <v>37.631659325184529</v>
      </c>
      <c r="G233">
        <f t="shared" si="55"/>
        <v>2.2260869565217392</v>
      </c>
      <c r="H233">
        <f t="shared" si="53"/>
        <v>15.582608695652175</v>
      </c>
      <c r="I233" t="str">
        <f t="shared" si="48"/>
        <v/>
      </c>
      <c r="J233" t="str">
        <f t="shared" si="49"/>
        <v/>
      </c>
      <c r="M233">
        <f t="shared" si="50"/>
        <v>27.761459974114</v>
      </c>
      <c r="N233">
        <f t="shared" si="51"/>
        <v>-25.405572689321801</v>
      </c>
      <c r="O233">
        <f t="shared" si="52"/>
        <v>-0.74111607586170958</v>
      </c>
    </row>
    <row r="234" spans="1:15">
      <c r="A234">
        <f t="shared" si="54"/>
        <v>231</v>
      </c>
      <c r="B234" t="s">
        <v>889</v>
      </c>
      <c r="F234">
        <f t="shared" si="47"/>
        <v>75.862737601160418</v>
      </c>
      <c r="G234">
        <f t="shared" si="55"/>
        <v>2.2164502164502164</v>
      </c>
      <c r="H234">
        <f t="shared" si="53"/>
        <v>15.515151515151516</v>
      </c>
      <c r="I234" t="str">
        <f t="shared" si="48"/>
        <v/>
      </c>
      <c r="J234" t="str">
        <f t="shared" si="49"/>
        <v/>
      </c>
      <c r="M234">
        <f t="shared" si="50"/>
        <v>10.526704026010099</v>
      </c>
      <c r="N234">
        <f t="shared" si="51"/>
        <v>75.128845716484307</v>
      </c>
      <c r="O234">
        <f t="shared" si="52"/>
        <v>1.43158726085695</v>
      </c>
    </row>
    <row r="235" spans="1:15">
      <c r="A235">
        <f t="shared" si="54"/>
        <v>232</v>
      </c>
      <c r="B235" t="s">
        <v>890</v>
      </c>
      <c r="F235">
        <f t="shared" si="47"/>
        <v>47.384727545493149</v>
      </c>
      <c r="G235">
        <f t="shared" si="55"/>
        <v>2.2068965517241379</v>
      </c>
      <c r="H235">
        <f t="shared" si="53"/>
        <v>15.448275862068966</v>
      </c>
      <c r="I235" t="str">
        <f t="shared" si="48"/>
        <v/>
      </c>
      <c r="J235" t="str">
        <f t="shared" si="49"/>
        <v/>
      </c>
      <c r="M235">
        <f t="shared" si="50"/>
        <v>-19.637574497860001</v>
      </c>
      <c r="N235">
        <f t="shared" si="51"/>
        <v>43.123984885462697</v>
      </c>
      <c r="O235">
        <f t="shared" si="52"/>
        <v>1.9981109106822399</v>
      </c>
    </row>
    <row r="236" spans="1:15">
      <c r="A236">
        <f t="shared" si="54"/>
        <v>233</v>
      </c>
      <c r="B236" t="s">
        <v>891</v>
      </c>
      <c r="F236">
        <f t="shared" si="47"/>
        <v>47.639605952302446</v>
      </c>
      <c r="G236">
        <f t="shared" si="55"/>
        <v>2.1974248927038627</v>
      </c>
      <c r="H236">
        <f t="shared" si="53"/>
        <v>15.381974248927039</v>
      </c>
      <c r="I236" t="str">
        <f t="shared" si="48"/>
        <v/>
      </c>
      <c r="J236" t="str">
        <f t="shared" si="49"/>
        <v/>
      </c>
      <c r="M236">
        <f t="shared" si="50"/>
        <v>-9.30325209166352</v>
      </c>
      <c r="N236">
        <f t="shared" si="51"/>
        <v>46.7223881646648</v>
      </c>
      <c r="O236">
        <f t="shared" si="52"/>
        <v>1.7673433285352596</v>
      </c>
    </row>
    <row r="237" spans="1:15">
      <c r="A237">
        <f t="shared" si="54"/>
        <v>234</v>
      </c>
      <c r="B237" t="s">
        <v>892</v>
      </c>
      <c r="F237">
        <f t="shared" si="47"/>
        <v>149.86113047988098</v>
      </c>
      <c r="G237">
        <f t="shared" si="55"/>
        <v>2.1880341880341883</v>
      </c>
      <c r="H237">
        <f t="shared" si="53"/>
        <v>15.316239316239317</v>
      </c>
      <c r="I237" t="str">
        <f t="shared" si="48"/>
        <v/>
      </c>
      <c r="J237" t="str">
        <f t="shared" si="49"/>
        <v/>
      </c>
      <c r="M237">
        <f t="shared" si="50"/>
        <v>-67.649728928987301</v>
      </c>
      <c r="N237">
        <f t="shared" si="51"/>
        <v>133.723119184913</v>
      </c>
      <c r="O237">
        <f t="shared" si="52"/>
        <v>2.0391480420801003</v>
      </c>
    </row>
    <row r="238" spans="1:15">
      <c r="A238">
        <f t="shared" si="54"/>
        <v>235</v>
      </c>
      <c r="B238" t="s">
        <v>893</v>
      </c>
      <c r="F238">
        <f t="shared" si="47"/>
        <v>127.13869127721736</v>
      </c>
      <c r="G238">
        <f t="shared" si="55"/>
        <v>2.1787234042553192</v>
      </c>
      <c r="H238">
        <f t="shared" si="53"/>
        <v>15.251063829787235</v>
      </c>
      <c r="I238" t="str">
        <f t="shared" si="48"/>
        <v/>
      </c>
      <c r="J238" t="str">
        <f t="shared" si="49"/>
        <v/>
      </c>
      <c r="M238">
        <f t="shared" si="50"/>
        <v>-80.198921278824699</v>
      </c>
      <c r="N238">
        <f t="shared" si="51"/>
        <v>98.652824822183703</v>
      </c>
      <c r="O238">
        <f t="shared" si="52"/>
        <v>2.2533784327868576</v>
      </c>
    </row>
    <row r="239" spans="1:15">
      <c r="A239">
        <f t="shared" si="54"/>
        <v>236</v>
      </c>
      <c r="B239" t="s">
        <v>894</v>
      </c>
      <c r="F239">
        <f t="shared" si="47"/>
        <v>198.38200025375559</v>
      </c>
      <c r="G239">
        <f t="shared" si="55"/>
        <v>2.1694915254237288</v>
      </c>
      <c r="H239">
        <f t="shared" si="53"/>
        <v>15.186440677966102</v>
      </c>
      <c r="I239" t="str">
        <f t="shared" si="48"/>
        <v/>
      </c>
      <c r="J239" t="str">
        <f t="shared" si="49"/>
        <v/>
      </c>
      <c r="M239">
        <f t="shared" si="50"/>
        <v>-112.33594397522501</v>
      </c>
      <c r="N239">
        <f t="shared" si="51"/>
        <v>-163.511631744889</v>
      </c>
      <c r="O239">
        <f t="shared" si="52"/>
        <v>-2.1727584174543959</v>
      </c>
    </row>
    <row r="240" spans="1:15">
      <c r="A240">
        <f t="shared" si="54"/>
        <v>237</v>
      </c>
      <c r="B240" t="s">
        <v>895</v>
      </c>
      <c r="F240">
        <f t="shared" si="47"/>
        <v>57.912008210078518</v>
      </c>
      <c r="G240">
        <f t="shared" si="55"/>
        <v>2.1603375527426159</v>
      </c>
      <c r="H240">
        <f t="shared" si="53"/>
        <v>15.122362869198312</v>
      </c>
      <c r="I240" t="str">
        <f t="shared" si="48"/>
        <v/>
      </c>
      <c r="J240" t="str">
        <f t="shared" si="49"/>
        <v/>
      </c>
      <c r="M240">
        <f t="shared" si="50"/>
        <v>-47.0362618252556</v>
      </c>
      <c r="N240">
        <f t="shared" si="51"/>
        <v>33.7844752575825</v>
      </c>
      <c r="O240">
        <f t="shared" si="52"/>
        <v>2.5187135465343244</v>
      </c>
    </row>
    <row r="241" spans="1:15">
      <c r="A241">
        <f t="shared" si="54"/>
        <v>238</v>
      </c>
      <c r="B241" t="s">
        <v>896</v>
      </c>
      <c r="F241">
        <f t="shared" si="47"/>
        <v>38.398859113090481</v>
      </c>
      <c r="G241">
        <f t="shared" si="55"/>
        <v>2.1512605042016806</v>
      </c>
      <c r="H241">
        <f t="shared" si="53"/>
        <v>15.058823529411764</v>
      </c>
      <c r="I241" t="str">
        <f t="shared" si="48"/>
        <v/>
      </c>
      <c r="J241" t="str">
        <f t="shared" si="49"/>
        <v/>
      </c>
      <c r="M241">
        <f t="shared" si="50"/>
        <v>-4.8154677492351299</v>
      </c>
      <c r="N241">
        <f t="shared" si="51"/>
        <v>-38.095716971111699</v>
      </c>
      <c r="O241">
        <f t="shared" si="52"/>
        <v>-1.6965339141643905</v>
      </c>
    </row>
    <row r="242" spans="1:15">
      <c r="A242">
        <f t="shared" si="54"/>
        <v>239</v>
      </c>
      <c r="B242" t="s">
        <v>897</v>
      </c>
      <c r="F242">
        <f t="shared" si="47"/>
        <v>62.648172471033064</v>
      </c>
      <c r="G242">
        <f t="shared" si="55"/>
        <v>2.1422594142259412</v>
      </c>
      <c r="H242">
        <f t="shared" si="53"/>
        <v>14.99581589958159</v>
      </c>
      <c r="I242" t="str">
        <f t="shared" si="48"/>
        <v/>
      </c>
      <c r="J242" t="str">
        <f t="shared" si="49"/>
        <v/>
      </c>
      <c r="M242">
        <f t="shared" si="50"/>
        <v>-60.94282096037</v>
      </c>
      <c r="N242">
        <f t="shared" si="51"/>
        <v>14.517785208239999</v>
      </c>
      <c r="O242">
        <f t="shared" si="52"/>
        <v>2.9077316185615354</v>
      </c>
    </row>
    <row r="243" spans="1:15">
      <c r="A243">
        <f t="shared" si="54"/>
        <v>240</v>
      </c>
      <c r="B243" t="s">
        <v>898</v>
      </c>
      <c r="F243">
        <f t="shared" si="47"/>
        <v>66.331935400940623</v>
      </c>
      <c r="G243">
        <f t="shared" si="55"/>
        <v>2.1333333333333333</v>
      </c>
      <c r="H243">
        <f t="shared" si="53"/>
        <v>14.933333333333334</v>
      </c>
      <c r="I243" t="str">
        <f t="shared" si="48"/>
        <v/>
      </c>
      <c r="J243" t="str">
        <f t="shared" si="49"/>
        <v/>
      </c>
      <c r="M243">
        <f t="shared" si="50"/>
        <v>-54.992511032612803</v>
      </c>
      <c r="N243">
        <f t="shared" si="51"/>
        <v>-37.091095755754097</v>
      </c>
      <c r="O243">
        <f t="shared" si="52"/>
        <v>-2.5482034710756158</v>
      </c>
    </row>
    <row r="244" spans="1:15">
      <c r="A244">
        <f t="shared" si="54"/>
        <v>241</v>
      </c>
      <c r="B244" t="s">
        <v>899</v>
      </c>
      <c r="F244">
        <f t="shared" si="47"/>
        <v>65.840190914645518</v>
      </c>
      <c r="G244">
        <f t="shared" si="55"/>
        <v>2.1244813278008299</v>
      </c>
      <c r="H244">
        <f t="shared" si="53"/>
        <v>14.87136929460581</v>
      </c>
      <c r="I244" t="str">
        <f t="shared" si="48"/>
        <v/>
      </c>
      <c r="J244" t="str">
        <f t="shared" si="49"/>
        <v/>
      </c>
      <c r="M244">
        <f t="shared" si="50"/>
        <v>32.973562874839303</v>
      </c>
      <c r="N244">
        <f t="shared" si="51"/>
        <v>56.9883750515488</v>
      </c>
      <c r="O244">
        <f t="shared" si="52"/>
        <v>1.0462595893632991</v>
      </c>
    </row>
    <row r="245" spans="1:15">
      <c r="A245">
        <f t="shared" si="54"/>
        <v>242</v>
      </c>
      <c r="B245" t="s">
        <v>900</v>
      </c>
      <c r="F245">
        <f t="shared" si="47"/>
        <v>80.799022641088328</v>
      </c>
      <c r="G245">
        <f t="shared" si="55"/>
        <v>2.115702479338843</v>
      </c>
      <c r="H245">
        <f t="shared" si="53"/>
        <v>14.809917355371901</v>
      </c>
      <c r="I245" t="str">
        <f t="shared" si="48"/>
        <v/>
      </c>
      <c r="J245" t="str">
        <f t="shared" si="49"/>
        <v/>
      </c>
      <c r="M245">
        <f t="shared" si="50"/>
        <v>55.002539009806704</v>
      </c>
      <c r="N245">
        <f t="shared" si="51"/>
        <v>59.1878599227054</v>
      </c>
      <c r="O245">
        <f t="shared" si="52"/>
        <v>0.82203389025952789</v>
      </c>
    </row>
    <row r="246" spans="1:15">
      <c r="A246">
        <f t="shared" si="54"/>
        <v>243</v>
      </c>
      <c r="B246" t="s">
        <v>901</v>
      </c>
      <c r="F246">
        <f t="shared" si="47"/>
        <v>83.313269799904162</v>
      </c>
      <c r="G246">
        <f t="shared" si="55"/>
        <v>2.1069958847736627</v>
      </c>
      <c r="H246">
        <f t="shared" si="53"/>
        <v>14.748971193415638</v>
      </c>
      <c r="I246" t="str">
        <f t="shared" si="48"/>
        <v/>
      </c>
      <c r="J246" t="str">
        <f t="shared" si="49"/>
        <v/>
      </c>
      <c r="M246">
        <f t="shared" si="50"/>
        <v>61.037779121674298</v>
      </c>
      <c r="N246">
        <f t="shared" si="51"/>
        <v>56.705294679115497</v>
      </c>
      <c r="O246">
        <f t="shared" si="52"/>
        <v>0.74861866916240594</v>
      </c>
    </row>
    <row r="247" spans="1:15">
      <c r="A247">
        <f t="shared" si="54"/>
        <v>244</v>
      </c>
      <c r="B247" t="s">
        <v>902</v>
      </c>
      <c r="F247">
        <f t="shared" si="47"/>
        <v>123.56908183727398</v>
      </c>
      <c r="G247">
        <f t="shared" si="55"/>
        <v>2.098360655737705</v>
      </c>
      <c r="H247">
        <f t="shared" si="53"/>
        <v>14.688524590163935</v>
      </c>
      <c r="I247" t="str">
        <f t="shared" si="48"/>
        <v/>
      </c>
      <c r="J247" t="str">
        <f t="shared" si="49"/>
        <v/>
      </c>
      <c r="M247">
        <f t="shared" si="50"/>
        <v>117.267238485485</v>
      </c>
      <c r="N247">
        <f t="shared" si="51"/>
        <v>-38.957833154518497</v>
      </c>
      <c r="O247">
        <f t="shared" si="52"/>
        <v>-0.3207429299122917</v>
      </c>
    </row>
    <row r="248" spans="1:15">
      <c r="A248">
        <f t="shared" si="54"/>
        <v>245</v>
      </c>
      <c r="B248" t="s">
        <v>903</v>
      </c>
      <c r="F248">
        <f t="shared" si="47"/>
        <v>101.11001494272945</v>
      </c>
      <c r="G248">
        <f t="shared" si="55"/>
        <v>2.0897959183673471</v>
      </c>
      <c r="H248">
        <f t="shared" si="53"/>
        <v>14.628571428571428</v>
      </c>
      <c r="I248" t="str">
        <f t="shared" si="48"/>
        <v/>
      </c>
      <c r="J248" t="str">
        <f t="shared" si="49"/>
        <v/>
      </c>
      <c r="M248">
        <f t="shared" si="50"/>
        <v>97.299734858125106</v>
      </c>
      <c r="N248">
        <f t="shared" si="51"/>
        <v>27.495394491760401</v>
      </c>
      <c r="O248">
        <f t="shared" si="52"/>
        <v>0.27540367426871309</v>
      </c>
    </row>
    <row r="249" spans="1:15">
      <c r="A249">
        <f t="shared" si="54"/>
        <v>246</v>
      </c>
      <c r="B249" t="s">
        <v>904</v>
      </c>
      <c r="F249">
        <f t="shared" si="47"/>
        <v>89.57548627742608</v>
      </c>
      <c r="G249">
        <f t="shared" si="55"/>
        <v>2.0813008130081303</v>
      </c>
      <c r="H249">
        <f t="shared" si="53"/>
        <v>14.56910569105691</v>
      </c>
      <c r="I249" t="str">
        <f t="shared" si="48"/>
        <v/>
      </c>
      <c r="J249" t="str">
        <f t="shared" si="49"/>
        <v/>
      </c>
      <c r="M249">
        <f t="shared" si="50"/>
        <v>15.0578527243908</v>
      </c>
      <c r="N249">
        <f t="shared" si="51"/>
        <v>88.300786028029805</v>
      </c>
      <c r="O249">
        <f t="shared" si="52"/>
        <v>1.4018919854496494</v>
      </c>
    </row>
    <row r="250" spans="1:15">
      <c r="A250">
        <f t="shared" si="54"/>
        <v>247</v>
      </c>
      <c r="B250" t="s">
        <v>905</v>
      </c>
      <c r="F250">
        <f t="shared" si="47"/>
        <v>103.34798179121496</v>
      </c>
      <c r="G250">
        <f t="shared" si="55"/>
        <v>2.0728744939271255</v>
      </c>
      <c r="H250">
        <f t="shared" si="53"/>
        <v>14.510121457489879</v>
      </c>
      <c r="I250" t="str">
        <f t="shared" si="48"/>
        <v/>
      </c>
      <c r="J250" t="str">
        <f t="shared" si="49"/>
        <v/>
      </c>
      <c r="M250">
        <f t="shared" si="50"/>
        <v>30.688540434457298</v>
      </c>
      <c r="N250">
        <f t="shared" si="51"/>
        <v>98.686467290707995</v>
      </c>
      <c r="O250">
        <f t="shared" si="52"/>
        <v>1.2693058543059437</v>
      </c>
    </row>
    <row r="251" spans="1:15">
      <c r="A251">
        <f t="shared" si="54"/>
        <v>248</v>
      </c>
      <c r="B251" t="s">
        <v>906</v>
      </c>
      <c r="F251">
        <f t="shared" si="47"/>
        <v>41.49342716661986</v>
      </c>
      <c r="G251">
        <f t="shared" si="55"/>
        <v>2.064516129032258</v>
      </c>
      <c r="H251">
        <f t="shared" si="53"/>
        <v>14.451612903225806</v>
      </c>
      <c r="I251" t="str">
        <f t="shared" si="48"/>
        <v/>
      </c>
      <c r="J251" t="str">
        <f t="shared" si="49"/>
        <v/>
      </c>
      <c r="M251">
        <f t="shared" si="50"/>
        <v>4.5111474537074203</v>
      </c>
      <c r="N251">
        <f t="shared" si="51"/>
        <v>-41.247473215731603</v>
      </c>
      <c r="O251">
        <f t="shared" si="52"/>
        <v>-1.4618614355224628</v>
      </c>
    </row>
    <row r="252" spans="1:15">
      <c r="A252">
        <f t="shared" si="54"/>
        <v>249</v>
      </c>
      <c r="B252" t="s">
        <v>907</v>
      </c>
      <c r="F252">
        <f t="shared" si="47"/>
        <v>50.900729453703285</v>
      </c>
      <c r="G252">
        <f t="shared" si="55"/>
        <v>2.0562248995983934</v>
      </c>
      <c r="H252">
        <f t="shared" si="53"/>
        <v>14.393574297188755</v>
      </c>
      <c r="I252" t="str">
        <f t="shared" si="48"/>
        <v/>
      </c>
      <c r="J252" t="str">
        <f t="shared" si="49"/>
        <v/>
      </c>
      <c r="M252">
        <f t="shared" si="50"/>
        <v>-48.875599022426499</v>
      </c>
      <c r="N252">
        <f t="shared" si="51"/>
        <v>14.2147838224181</v>
      </c>
      <c r="O252">
        <f t="shared" si="52"/>
        <v>2.8585642556194961</v>
      </c>
    </row>
    <row r="253" spans="1:15">
      <c r="A253">
        <f t="shared" si="54"/>
        <v>250</v>
      </c>
      <c r="B253" t="s">
        <v>908</v>
      </c>
      <c r="F253">
        <f t="shared" si="47"/>
        <v>31.911875878810843</v>
      </c>
      <c r="G253">
        <f t="shared" si="55"/>
        <v>2.048</v>
      </c>
      <c r="H253">
        <f t="shared" si="53"/>
        <v>14.336</v>
      </c>
      <c r="I253" t="str">
        <f t="shared" si="48"/>
        <v/>
      </c>
      <c r="J253" t="str">
        <f t="shared" si="49"/>
        <v/>
      </c>
      <c r="M253">
        <f t="shared" si="50"/>
        <v>31.670006540655699</v>
      </c>
      <c r="N253">
        <f t="shared" si="51"/>
        <v>-3.921544060629</v>
      </c>
      <c r="O253">
        <f t="shared" si="52"/>
        <v>-0.12319807571927641</v>
      </c>
    </row>
    <row r="254" spans="1:15">
      <c r="A254">
        <f t="shared" si="54"/>
        <v>251</v>
      </c>
      <c r="B254" t="s">
        <v>909</v>
      </c>
      <c r="F254">
        <f t="shared" si="47"/>
        <v>40.935826679001693</v>
      </c>
      <c r="G254">
        <f t="shared" si="55"/>
        <v>2.0398406374501992</v>
      </c>
      <c r="H254">
        <f t="shared" si="53"/>
        <v>14.278884462151394</v>
      </c>
      <c r="I254" t="str">
        <f t="shared" si="48"/>
        <v/>
      </c>
      <c r="J254" t="str">
        <f t="shared" si="49"/>
        <v/>
      </c>
      <c r="M254">
        <f t="shared" si="50"/>
        <v>35.688925630535401</v>
      </c>
      <c r="N254">
        <f t="shared" si="51"/>
        <v>-20.050997312637101</v>
      </c>
      <c r="O254">
        <f t="shared" si="52"/>
        <v>-0.51187797267881385</v>
      </c>
    </row>
    <row r="255" spans="1:15">
      <c r="A255">
        <f t="shared" si="54"/>
        <v>252</v>
      </c>
      <c r="B255" t="s">
        <v>910</v>
      </c>
      <c r="F255">
        <f t="shared" si="47"/>
        <v>137.91060515717425</v>
      </c>
      <c r="G255">
        <f t="shared" si="55"/>
        <v>2.0317460317460316</v>
      </c>
      <c r="H255">
        <f t="shared" si="53"/>
        <v>14.222222222222221</v>
      </c>
      <c r="I255" t="str">
        <f t="shared" si="48"/>
        <v/>
      </c>
      <c r="J255" t="str">
        <f t="shared" si="49"/>
        <v/>
      </c>
      <c r="M255">
        <f t="shared" si="50"/>
        <v>77.274010586823707</v>
      </c>
      <c r="N255">
        <f t="shared" si="51"/>
        <v>-114.228115202193</v>
      </c>
      <c r="O255">
        <f t="shared" si="52"/>
        <v>-0.9760247553060013</v>
      </c>
    </row>
    <row r="256" spans="1:15">
      <c r="A256">
        <f t="shared" si="54"/>
        <v>253</v>
      </c>
      <c r="B256" t="s">
        <v>911</v>
      </c>
      <c r="F256">
        <f t="shared" si="47"/>
        <v>89.244100824158579</v>
      </c>
      <c r="G256">
        <f t="shared" si="55"/>
        <v>2.0237154150197627</v>
      </c>
      <c r="H256">
        <f t="shared" si="53"/>
        <v>14.16600790513834</v>
      </c>
      <c r="I256" t="str">
        <f t="shared" si="48"/>
        <v/>
      </c>
      <c r="J256" t="str">
        <f t="shared" si="49"/>
        <v/>
      </c>
      <c r="M256">
        <f t="shared" si="50"/>
        <v>79.160932197247305</v>
      </c>
      <c r="N256">
        <f t="shared" si="51"/>
        <v>-41.207479243159199</v>
      </c>
      <c r="O256">
        <f t="shared" si="52"/>
        <v>-0.47995467335219727</v>
      </c>
    </row>
    <row r="257" spans="1:116">
      <c r="A257">
        <f t="shared" si="54"/>
        <v>254</v>
      </c>
      <c r="B257" t="s">
        <v>912</v>
      </c>
      <c r="F257">
        <f t="shared" si="47"/>
        <v>74.184618477012478</v>
      </c>
      <c r="G257">
        <f t="shared" si="55"/>
        <v>2.015748031496063</v>
      </c>
      <c r="H257">
        <f t="shared" si="53"/>
        <v>14.110236220472441</v>
      </c>
      <c r="I257" t="str">
        <f t="shared" si="48"/>
        <v/>
      </c>
      <c r="J257" t="str">
        <f t="shared" si="49"/>
        <v/>
      </c>
      <c r="M257">
        <f t="shared" si="50"/>
        <v>-23.4170971303286</v>
      </c>
      <c r="N257">
        <f t="shared" si="51"/>
        <v>-70.391740854795302</v>
      </c>
      <c r="O257">
        <f t="shared" si="52"/>
        <v>-1.8919481853467151</v>
      </c>
    </row>
    <row r="258" spans="1:116">
      <c r="A258">
        <f t="shared" si="54"/>
        <v>255</v>
      </c>
      <c r="B258" t="s">
        <v>913</v>
      </c>
      <c r="F258">
        <f t="shared" si="47"/>
        <v>46.687759575188984</v>
      </c>
      <c r="G258">
        <f t="shared" si="55"/>
        <v>2.0078431372549019</v>
      </c>
      <c r="H258">
        <f t="shared" si="53"/>
        <v>14.054901960784314</v>
      </c>
      <c r="I258" t="str">
        <f t="shared" si="48"/>
        <v/>
      </c>
      <c r="J258" t="str">
        <f t="shared" si="49"/>
        <v/>
      </c>
      <c r="M258">
        <f t="shared" ref="M258" si="56">IMREAL(B258)</f>
        <v>46.648922610388802</v>
      </c>
      <c r="N258">
        <f t="shared" ref="N258" si="57">IMAGINARY(B258)</f>
        <v>1.9039205447199401</v>
      </c>
      <c r="O258">
        <f t="shared" ref="O258" si="58">IMARGUMENT(B258)</f>
        <v>4.0791176527523856E-2</v>
      </c>
    </row>
    <row r="259" spans="1:116">
      <c r="A259">
        <f t="shared" si="54"/>
        <v>256</v>
      </c>
      <c r="B259" t="s">
        <v>914</v>
      </c>
      <c r="F259">
        <f t="shared" si="47"/>
        <v>196</v>
      </c>
      <c r="G259">
        <f t="shared" si="55"/>
        <v>2</v>
      </c>
      <c r="H259">
        <f t="shared" si="53"/>
        <v>14</v>
      </c>
      <c r="I259" t="str">
        <f t="shared" si="48"/>
        <v/>
      </c>
      <c r="J259" t="str">
        <f t="shared" si="49"/>
        <v/>
      </c>
    </row>
    <row r="260" spans="1:116" s="47" customFormat="1">
      <c r="I260" s="47" t="str">
        <f t="shared" si="48"/>
        <v/>
      </c>
      <c r="P260" s="47" t="s">
        <v>1444</v>
      </c>
      <c r="Q260" s="47">
        <f>SUM(Q4:Q258)</f>
        <v>-1226.3203200906523</v>
      </c>
      <c r="R260" s="47">
        <f t="shared" ref="R260:CC260" si="59">SUM(R4:R258)</f>
        <v>-1690.0289387438474</v>
      </c>
      <c r="S260" s="47">
        <f t="shared" si="59"/>
        <v>-2086.5664182756063</v>
      </c>
      <c r="T260" s="47">
        <f t="shared" si="59"/>
        <v>-2194.4334149950218</v>
      </c>
      <c r="U260" s="47">
        <f t="shared" si="59"/>
        <v>-1907.4449204486907</v>
      </c>
      <c r="V260" s="47">
        <f t="shared" si="59"/>
        <v>-1436.5752176638464</v>
      </c>
      <c r="W260" s="47">
        <f t="shared" si="59"/>
        <v>-1184.3796167751789</v>
      </c>
      <c r="X260" s="47">
        <f t="shared" si="59"/>
        <v>-1313.9070189638551</v>
      </c>
      <c r="Y260" s="47">
        <f t="shared" si="59"/>
        <v>-1514.6279133799833</v>
      </c>
      <c r="Z260" s="47">
        <f t="shared" si="59"/>
        <v>-1340.8986925969266</v>
      </c>
      <c r="AA260" s="47">
        <f t="shared" si="59"/>
        <v>-795.67387720714601</v>
      </c>
      <c r="AB260" s="47">
        <f t="shared" si="59"/>
        <v>-423.735836719698</v>
      </c>
      <c r="AC260" s="47">
        <f t="shared" si="59"/>
        <v>-690.53584841037662</v>
      </c>
      <c r="AD260" s="47">
        <f t="shared" si="59"/>
        <v>-1330.6048636200185</v>
      </c>
      <c r="AE260" s="47">
        <f t="shared" si="59"/>
        <v>-1512.7243558896876</v>
      </c>
      <c r="AF260" s="47">
        <f t="shared" si="59"/>
        <v>-760.60357031945864</v>
      </c>
      <c r="AG260" s="47">
        <f t="shared" si="59"/>
        <v>394.32201550038752</v>
      </c>
      <c r="AH260" s="47">
        <f t="shared" si="59"/>
        <v>860.06379187525852</v>
      </c>
      <c r="AI260" s="47">
        <f t="shared" si="59"/>
        <v>133.21799190390342</v>
      </c>
      <c r="AJ260" s="47">
        <f t="shared" si="59"/>
        <v>-1109.4185389441161</v>
      </c>
      <c r="AK260" s="47">
        <f t="shared" si="59"/>
        <v>-1671.1318632990174</v>
      </c>
      <c r="AL260" s="47">
        <f t="shared" si="59"/>
        <v>-1048.9630832586056</v>
      </c>
      <c r="AM260" s="47">
        <f t="shared" si="59"/>
        <v>117.08209723221114</v>
      </c>
      <c r="AN260" s="47">
        <f t="shared" si="59"/>
        <v>803.58044679575414</v>
      </c>
      <c r="AO260" s="47">
        <f t="shared" si="59"/>
        <v>670.47853161432363</v>
      </c>
      <c r="AP260" s="47">
        <f t="shared" si="59"/>
        <v>264.60337640904874</v>
      </c>
      <c r="AQ260" s="47">
        <f t="shared" si="59"/>
        <v>249.68761576612644</v>
      </c>
      <c r="AR260" s="47">
        <f t="shared" si="59"/>
        <v>647.28529907707616</v>
      </c>
      <c r="AS260" s="47">
        <f t="shared" si="59"/>
        <v>944.1825581379652</v>
      </c>
      <c r="AT260" s="47">
        <f t="shared" si="59"/>
        <v>821.72507983803098</v>
      </c>
      <c r="AU260" s="47">
        <f t="shared" si="59"/>
        <v>560.96207012857337</v>
      </c>
      <c r="AV260" s="47">
        <f t="shared" si="59"/>
        <v>664.86949696312115</v>
      </c>
      <c r="AW260" s="47">
        <f t="shared" si="59"/>
        <v>1226.837830561904</v>
      </c>
      <c r="AX260" s="47">
        <f t="shared" si="59"/>
        <v>1832.5657344237152</v>
      </c>
      <c r="AY260" s="47">
        <f t="shared" si="59"/>
        <v>2064.3848761258296</v>
      </c>
      <c r="AZ260" s="47">
        <f t="shared" si="59"/>
        <v>1943.8821902808315</v>
      </c>
      <c r="BA260" s="47">
        <f t="shared" si="59"/>
        <v>1798.7331252504564</v>
      </c>
      <c r="BB260" s="47">
        <f t="shared" si="59"/>
        <v>1805.4505703449499</v>
      </c>
      <c r="BC260" s="47">
        <f t="shared" si="59"/>
        <v>1828.6979559492336</v>
      </c>
      <c r="BD260" s="47">
        <f t="shared" si="59"/>
        <v>1717.6523858474336</v>
      </c>
      <c r="BE260" s="47">
        <f t="shared" si="59"/>
        <v>1589.2796199181646</v>
      </c>
      <c r="BF260" s="47">
        <f t="shared" si="59"/>
        <v>1668.7585768039546</v>
      </c>
      <c r="BG260" s="47">
        <f t="shared" si="59"/>
        <v>1892.477245557008</v>
      </c>
      <c r="BH260" s="47">
        <f t="shared" si="59"/>
        <v>1844.2206272584094</v>
      </c>
      <c r="BI260" s="47">
        <f t="shared" si="59"/>
        <v>1189.0382918348785</v>
      </c>
      <c r="BJ260" s="47">
        <f t="shared" si="59"/>
        <v>110.60755269982386</v>
      </c>
      <c r="BK260" s="47">
        <f t="shared" si="59"/>
        <v>-794.68707781333524</v>
      </c>
      <c r="BL260" s="47">
        <f t="shared" si="59"/>
        <v>-1076.667180147587</v>
      </c>
      <c r="BM260" s="47">
        <f t="shared" si="59"/>
        <v>-821.29941631287238</v>
      </c>
      <c r="BN260" s="47">
        <f t="shared" si="59"/>
        <v>-473.842417350017</v>
      </c>
      <c r="BO260" s="47">
        <f t="shared" si="59"/>
        <v>-368.06064303275542</v>
      </c>
      <c r="BP260" s="47">
        <f t="shared" si="59"/>
        <v>-511.08716372847755</v>
      </c>
      <c r="BQ260" s="47">
        <f t="shared" si="59"/>
        <v>-767.33365037686247</v>
      </c>
      <c r="BR260" s="47">
        <f t="shared" si="59"/>
        <v>-1083.5481105855697</v>
      </c>
      <c r="BS260" s="47">
        <f t="shared" si="59"/>
        <v>-1447.4552510465955</v>
      </c>
      <c r="BT260" s="47">
        <f t="shared" si="59"/>
        <v>-1732.8511192799169</v>
      </c>
      <c r="BU260" s="47">
        <f t="shared" si="59"/>
        <v>-1765.3039108606608</v>
      </c>
      <c r="BV260" s="47">
        <f t="shared" si="59"/>
        <v>-1581.6379076052867</v>
      </c>
      <c r="BW260" s="47">
        <f t="shared" si="59"/>
        <v>-1487.6472979839493</v>
      </c>
      <c r="BX260" s="47">
        <f t="shared" si="59"/>
        <v>-1725.6706837792126</v>
      </c>
      <c r="BY260" s="47">
        <f t="shared" si="59"/>
        <v>-2125.3890609565342</v>
      </c>
      <c r="BZ260" s="47">
        <f t="shared" si="59"/>
        <v>-2240.1342946070349</v>
      </c>
      <c r="CA260" s="47">
        <f t="shared" si="59"/>
        <v>-1889.100175939913</v>
      </c>
      <c r="CB260" s="47">
        <f t="shared" si="59"/>
        <v>-1436.2571027942508</v>
      </c>
      <c r="CC260" s="47">
        <f t="shared" si="59"/>
        <v>-1370.362946650104</v>
      </c>
      <c r="CD260" s="47">
        <f t="shared" ref="CD260:DL260" si="60">SUM(CD4:CD258)</f>
        <v>-1626.9137060741693</v>
      </c>
      <c r="CE260" s="47">
        <f t="shared" si="60"/>
        <v>-1525.6096308116435</v>
      </c>
      <c r="CF260" s="47">
        <f t="shared" si="60"/>
        <v>-536.78398351632325</v>
      </c>
      <c r="CG260" s="47">
        <f t="shared" si="60"/>
        <v>956.20183706506066</v>
      </c>
      <c r="CH260" s="47">
        <f t="shared" si="60"/>
        <v>1865.0144004338365</v>
      </c>
      <c r="CI260" s="47">
        <f t="shared" si="60"/>
        <v>1479.0854841831072</v>
      </c>
      <c r="CJ260" s="47">
        <f t="shared" si="60"/>
        <v>261.30506817725728</v>
      </c>
      <c r="CK260" s="47">
        <f t="shared" si="60"/>
        <v>-574.41844468618444</v>
      </c>
      <c r="CL260" s="47">
        <f t="shared" si="60"/>
        <v>-294.19234496623591</v>
      </c>
      <c r="CM260" s="47">
        <f t="shared" si="60"/>
        <v>648.30519787376818</v>
      </c>
      <c r="CN260" s="47">
        <f t="shared" si="60"/>
        <v>1179.4769594542272</v>
      </c>
      <c r="CO260" s="47">
        <f t="shared" si="60"/>
        <v>776.75448593101817</v>
      </c>
      <c r="CP260" s="47">
        <f t="shared" si="60"/>
        <v>-57.547417031428239</v>
      </c>
      <c r="CQ260" s="47">
        <f t="shared" si="60"/>
        <v>-464.24464272358586</v>
      </c>
      <c r="CR260" s="47">
        <f t="shared" si="60"/>
        <v>-185.70058030609937</v>
      </c>
      <c r="CS260" s="47">
        <f t="shared" si="60"/>
        <v>273.62797803488928</v>
      </c>
      <c r="CT260" s="47">
        <f t="shared" si="60"/>
        <v>359.66744377350739</v>
      </c>
      <c r="CU260" s="47">
        <f t="shared" si="60"/>
        <v>131.38484153430221</v>
      </c>
      <c r="CV260" s="47">
        <f t="shared" si="60"/>
        <v>115.30805488054273</v>
      </c>
      <c r="CW260" s="47">
        <f t="shared" si="60"/>
        <v>616.34907449049786</v>
      </c>
      <c r="CX260" s="47">
        <f t="shared" si="60"/>
        <v>1350.7385635332573</v>
      </c>
      <c r="CY260" s="47">
        <f t="shared" si="60"/>
        <v>1788.5330532693868</v>
      </c>
      <c r="CZ260" s="47">
        <f t="shared" si="60"/>
        <v>1721.5362191617878</v>
      </c>
      <c r="DA260" s="47">
        <f t="shared" si="60"/>
        <v>1386.0807358323336</v>
      </c>
      <c r="DB260" s="47">
        <f t="shared" si="60"/>
        <v>1100.5419553788463</v>
      </c>
      <c r="DC260" s="47">
        <f t="shared" si="60"/>
        <v>950.32074401317777</v>
      </c>
      <c r="DD260" s="47">
        <f t="shared" si="60"/>
        <v>873.27524357315485</v>
      </c>
      <c r="DE260" s="47">
        <f t="shared" si="60"/>
        <v>901.4029896121383</v>
      </c>
      <c r="DF260" s="47">
        <f t="shared" si="60"/>
        <v>1136.8800750707842</v>
      </c>
      <c r="DG260" s="47">
        <f t="shared" si="60"/>
        <v>1487.5507171953332</v>
      </c>
      <c r="DH260" s="47">
        <f t="shared" si="60"/>
        <v>1597.7521814622366</v>
      </c>
      <c r="DI260" s="47">
        <f t="shared" si="60"/>
        <v>1185.5838835176194</v>
      </c>
      <c r="DJ260" s="47">
        <f t="shared" si="60"/>
        <v>421.41365410808987</v>
      </c>
      <c r="DK260" s="47">
        <f t="shared" si="60"/>
        <v>-155.40134222623988</v>
      </c>
      <c r="DL260" s="47">
        <f t="shared" si="60"/>
        <v>-152.57618946864216</v>
      </c>
    </row>
    <row r="261" spans="1:116">
      <c r="I261" t="str">
        <f t="shared" ref="I261:I324" si="61">IF(F261&gt;350,"350超","")</f>
        <v/>
      </c>
    </row>
    <row r="262" spans="1:116">
      <c r="I262" t="str">
        <f t="shared" si="61"/>
        <v/>
      </c>
    </row>
    <row r="263" spans="1:116">
      <c r="I263" t="str">
        <f t="shared" si="61"/>
        <v/>
      </c>
    </row>
    <row r="264" spans="1:116">
      <c r="I264" t="str">
        <f t="shared" si="61"/>
        <v/>
      </c>
    </row>
    <row r="265" spans="1:116">
      <c r="I265" t="str">
        <f t="shared" si="61"/>
        <v/>
      </c>
    </row>
    <row r="266" spans="1:116">
      <c r="I266" t="str">
        <f t="shared" si="61"/>
        <v/>
      </c>
    </row>
    <row r="267" spans="1:116">
      <c r="I267" t="str">
        <f t="shared" si="61"/>
        <v/>
      </c>
    </row>
    <row r="268" spans="1:116">
      <c r="I268" t="str">
        <f t="shared" si="61"/>
        <v/>
      </c>
    </row>
    <row r="269" spans="1:116">
      <c r="I269" t="str">
        <f t="shared" si="61"/>
        <v/>
      </c>
    </row>
    <row r="270" spans="1:116">
      <c r="I270" t="str">
        <f t="shared" si="61"/>
        <v/>
      </c>
    </row>
    <row r="271" spans="1:116">
      <c r="I271" t="str">
        <f t="shared" si="61"/>
        <v/>
      </c>
    </row>
    <row r="272" spans="1:116">
      <c r="I272" t="str">
        <f t="shared" si="61"/>
        <v/>
      </c>
    </row>
    <row r="273" spans="9:9">
      <c r="I273" t="str">
        <f t="shared" si="61"/>
        <v/>
      </c>
    </row>
    <row r="274" spans="9:9">
      <c r="I274" t="str">
        <f t="shared" si="61"/>
        <v/>
      </c>
    </row>
    <row r="275" spans="9:9">
      <c r="I275" t="str">
        <f t="shared" si="61"/>
        <v/>
      </c>
    </row>
    <row r="276" spans="9:9">
      <c r="I276" t="str">
        <f t="shared" si="61"/>
        <v/>
      </c>
    </row>
    <row r="277" spans="9:9">
      <c r="I277" t="str">
        <f t="shared" si="61"/>
        <v/>
      </c>
    </row>
    <row r="278" spans="9:9">
      <c r="I278" t="str">
        <f t="shared" si="61"/>
        <v/>
      </c>
    </row>
    <row r="279" spans="9:9">
      <c r="I279" t="str">
        <f t="shared" si="61"/>
        <v/>
      </c>
    </row>
    <row r="280" spans="9:9">
      <c r="I280" t="str">
        <f t="shared" si="61"/>
        <v/>
      </c>
    </row>
    <row r="281" spans="9:9">
      <c r="I281" t="str">
        <f t="shared" si="61"/>
        <v/>
      </c>
    </row>
    <row r="282" spans="9:9">
      <c r="I282" t="str">
        <f t="shared" si="61"/>
        <v/>
      </c>
    </row>
    <row r="283" spans="9:9">
      <c r="I283" t="str">
        <f t="shared" si="61"/>
        <v/>
      </c>
    </row>
    <row r="284" spans="9:9">
      <c r="I284" t="str">
        <f t="shared" si="61"/>
        <v/>
      </c>
    </row>
    <row r="285" spans="9:9">
      <c r="I285" t="str">
        <f t="shared" si="61"/>
        <v/>
      </c>
    </row>
    <row r="286" spans="9:9">
      <c r="I286" t="str">
        <f t="shared" si="61"/>
        <v/>
      </c>
    </row>
    <row r="287" spans="9:9">
      <c r="I287" t="str">
        <f t="shared" si="61"/>
        <v/>
      </c>
    </row>
    <row r="288" spans="9:9">
      <c r="I288" t="str">
        <f t="shared" si="61"/>
        <v/>
      </c>
    </row>
    <row r="289" spans="9:9">
      <c r="I289" t="str">
        <f t="shared" si="61"/>
        <v/>
      </c>
    </row>
    <row r="290" spans="9:9">
      <c r="I290" t="str">
        <f t="shared" si="61"/>
        <v/>
      </c>
    </row>
    <row r="291" spans="9:9">
      <c r="I291" t="str">
        <f t="shared" si="61"/>
        <v/>
      </c>
    </row>
    <row r="292" spans="9:9">
      <c r="I292" t="str">
        <f t="shared" si="61"/>
        <v/>
      </c>
    </row>
    <row r="293" spans="9:9">
      <c r="I293" t="str">
        <f t="shared" si="61"/>
        <v/>
      </c>
    </row>
    <row r="294" spans="9:9">
      <c r="I294" t="str">
        <f t="shared" si="61"/>
        <v/>
      </c>
    </row>
    <row r="295" spans="9:9">
      <c r="I295" t="str">
        <f t="shared" si="61"/>
        <v/>
      </c>
    </row>
    <row r="296" spans="9:9">
      <c r="I296" t="str">
        <f t="shared" si="61"/>
        <v/>
      </c>
    </row>
    <row r="297" spans="9:9">
      <c r="I297" t="str">
        <f t="shared" si="61"/>
        <v/>
      </c>
    </row>
    <row r="298" spans="9:9">
      <c r="I298" t="str">
        <f t="shared" si="61"/>
        <v/>
      </c>
    </row>
    <row r="299" spans="9:9">
      <c r="I299" t="str">
        <f t="shared" si="61"/>
        <v/>
      </c>
    </row>
    <row r="300" spans="9:9">
      <c r="I300" t="str">
        <f t="shared" si="61"/>
        <v/>
      </c>
    </row>
    <row r="301" spans="9:9">
      <c r="I301" t="str">
        <f t="shared" si="61"/>
        <v/>
      </c>
    </row>
    <row r="302" spans="9:9">
      <c r="I302" t="str">
        <f t="shared" si="61"/>
        <v/>
      </c>
    </row>
    <row r="303" spans="9:9">
      <c r="I303" t="str">
        <f t="shared" si="61"/>
        <v/>
      </c>
    </row>
    <row r="304" spans="9:9">
      <c r="I304" t="str">
        <f t="shared" si="61"/>
        <v/>
      </c>
    </row>
    <row r="305" spans="9:9">
      <c r="I305" t="str">
        <f t="shared" si="61"/>
        <v/>
      </c>
    </row>
    <row r="306" spans="9:9">
      <c r="I306" t="str">
        <f t="shared" si="61"/>
        <v/>
      </c>
    </row>
    <row r="307" spans="9:9">
      <c r="I307" t="str">
        <f t="shared" si="61"/>
        <v/>
      </c>
    </row>
    <row r="308" spans="9:9">
      <c r="I308" t="str">
        <f t="shared" si="61"/>
        <v/>
      </c>
    </row>
    <row r="309" spans="9:9">
      <c r="I309" t="str">
        <f t="shared" si="61"/>
        <v/>
      </c>
    </row>
    <row r="310" spans="9:9">
      <c r="I310" t="str">
        <f t="shared" si="61"/>
        <v/>
      </c>
    </row>
    <row r="311" spans="9:9">
      <c r="I311" t="str">
        <f t="shared" si="61"/>
        <v/>
      </c>
    </row>
    <row r="312" spans="9:9">
      <c r="I312" t="str">
        <f t="shared" si="61"/>
        <v/>
      </c>
    </row>
    <row r="313" spans="9:9">
      <c r="I313" t="str">
        <f t="shared" si="61"/>
        <v/>
      </c>
    </row>
    <row r="314" spans="9:9">
      <c r="I314" t="str">
        <f t="shared" si="61"/>
        <v/>
      </c>
    </row>
    <row r="315" spans="9:9">
      <c r="I315" t="str">
        <f t="shared" si="61"/>
        <v/>
      </c>
    </row>
    <row r="316" spans="9:9">
      <c r="I316" t="str">
        <f t="shared" si="61"/>
        <v/>
      </c>
    </row>
    <row r="317" spans="9:9">
      <c r="I317" t="str">
        <f t="shared" si="61"/>
        <v/>
      </c>
    </row>
    <row r="318" spans="9:9">
      <c r="I318" t="str">
        <f t="shared" si="61"/>
        <v/>
      </c>
    </row>
    <row r="319" spans="9:9">
      <c r="I319" t="str">
        <f t="shared" si="61"/>
        <v/>
      </c>
    </row>
    <row r="320" spans="9:9">
      <c r="I320" t="str">
        <f t="shared" si="61"/>
        <v/>
      </c>
    </row>
    <row r="321" spans="9:9">
      <c r="I321" t="str">
        <f t="shared" si="61"/>
        <v/>
      </c>
    </row>
    <row r="322" spans="9:9">
      <c r="I322" t="str">
        <f t="shared" si="61"/>
        <v/>
      </c>
    </row>
    <row r="323" spans="9:9">
      <c r="I323" t="str">
        <f t="shared" si="61"/>
        <v/>
      </c>
    </row>
    <row r="324" spans="9:9">
      <c r="I324" t="str">
        <f t="shared" si="61"/>
        <v/>
      </c>
    </row>
    <row r="325" spans="9:9">
      <c r="I325" t="str">
        <f t="shared" ref="I325:I368" si="62">IF(F325&gt;350,"350超","")</f>
        <v/>
      </c>
    </row>
    <row r="326" spans="9:9">
      <c r="I326" t="str">
        <f t="shared" si="62"/>
        <v/>
      </c>
    </row>
    <row r="327" spans="9:9">
      <c r="I327" t="str">
        <f t="shared" si="62"/>
        <v/>
      </c>
    </row>
    <row r="328" spans="9:9">
      <c r="I328" t="str">
        <f t="shared" si="62"/>
        <v/>
      </c>
    </row>
    <row r="329" spans="9:9">
      <c r="I329" t="str">
        <f t="shared" si="62"/>
        <v/>
      </c>
    </row>
    <row r="330" spans="9:9">
      <c r="I330" t="str">
        <f t="shared" si="62"/>
        <v/>
      </c>
    </row>
    <row r="331" spans="9:9">
      <c r="I331" t="str">
        <f t="shared" si="62"/>
        <v/>
      </c>
    </row>
    <row r="332" spans="9:9">
      <c r="I332" t="str">
        <f t="shared" si="62"/>
        <v/>
      </c>
    </row>
    <row r="333" spans="9:9">
      <c r="I333" t="str">
        <f t="shared" si="62"/>
        <v/>
      </c>
    </row>
    <row r="334" spans="9:9">
      <c r="I334" t="str">
        <f t="shared" si="62"/>
        <v/>
      </c>
    </row>
    <row r="335" spans="9:9">
      <c r="I335" t="str">
        <f t="shared" si="62"/>
        <v/>
      </c>
    </row>
    <row r="336" spans="9:9">
      <c r="I336" t="str">
        <f t="shared" si="62"/>
        <v/>
      </c>
    </row>
    <row r="337" spans="9:9">
      <c r="I337" t="str">
        <f t="shared" si="62"/>
        <v/>
      </c>
    </row>
    <row r="338" spans="9:9">
      <c r="I338" t="str">
        <f t="shared" si="62"/>
        <v/>
      </c>
    </row>
    <row r="339" spans="9:9">
      <c r="I339" t="str">
        <f t="shared" si="62"/>
        <v/>
      </c>
    </row>
    <row r="340" spans="9:9">
      <c r="I340" t="str">
        <f t="shared" si="62"/>
        <v/>
      </c>
    </row>
    <row r="341" spans="9:9">
      <c r="I341" t="str">
        <f t="shared" si="62"/>
        <v/>
      </c>
    </row>
    <row r="342" spans="9:9">
      <c r="I342" t="str">
        <f t="shared" si="62"/>
        <v/>
      </c>
    </row>
    <row r="343" spans="9:9">
      <c r="I343" t="str">
        <f t="shared" si="62"/>
        <v/>
      </c>
    </row>
    <row r="344" spans="9:9">
      <c r="I344" t="str">
        <f t="shared" si="62"/>
        <v/>
      </c>
    </row>
    <row r="345" spans="9:9">
      <c r="I345" t="str">
        <f t="shared" si="62"/>
        <v/>
      </c>
    </row>
    <row r="346" spans="9:9">
      <c r="I346" t="str">
        <f t="shared" si="62"/>
        <v/>
      </c>
    </row>
    <row r="347" spans="9:9">
      <c r="I347" t="str">
        <f t="shared" si="62"/>
        <v/>
      </c>
    </row>
    <row r="348" spans="9:9">
      <c r="I348" t="str">
        <f t="shared" si="62"/>
        <v/>
      </c>
    </row>
    <row r="349" spans="9:9">
      <c r="I349" t="str">
        <f t="shared" si="62"/>
        <v/>
      </c>
    </row>
    <row r="350" spans="9:9">
      <c r="I350" t="str">
        <f t="shared" si="62"/>
        <v/>
      </c>
    </row>
    <row r="351" spans="9:9">
      <c r="I351" t="str">
        <f t="shared" si="62"/>
        <v/>
      </c>
    </row>
    <row r="352" spans="9:9">
      <c r="I352" t="str">
        <f t="shared" si="62"/>
        <v/>
      </c>
    </row>
    <row r="353" spans="9:9">
      <c r="I353" t="str">
        <f t="shared" si="62"/>
        <v/>
      </c>
    </row>
    <row r="354" spans="9:9">
      <c r="I354" t="str">
        <f t="shared" si="62"/>
        <v/>
      </c>
    </row>
    <row r="355" spans="9:9">
      <c r="I355" t="str">
        <f t="shared" si="62"/>
        <v/>
      </c>
    </row>
    <row r="356" spans="9:9">
      <c r="I356" t="str">
        <f t="shared" si="62"/>
        <v/>
      </c>
    </row>
    <row r="357" spans="9:9">
      <c r="I357" t="str">
        <f t="shared" si="62"/>
        <v/>
      </c>
    </row>
    <row r="358" spans="9:9">
      <c r="I358" t="str">
        <f t="shared" si="62"/>
        <v/>
      </c>
    </row>
    <row r="359" spans="9:9">
      <c r="I359" t="str">
        <f t="shared" si="62"/>
        <v/>
      </c>
    </row>
    <row r="360" spans="9:9">
      <c r="I360" t="str">
        <f t="shared" si="62"/>
        <v/>
      </c>
    </row>
    <row r="361" spans="9:9">
      <c r="I361" t="str">
        <f t="shared" si="62"/>
        <v/>
      </c>
    </row>
    <row r="362" spans="9:9">
      <c r="I362" t="str">
        <f t="shared" si="62"/>
        <v/>
      </c>
    </row>
    <row r="363" spans="9:9">
      <c r="I363" t="str">
        <f t="shared" si="62"/>
        <v/>
      </c>
    </row>
    <row r="364" spans="9:9">
      <c r="I364" t="str">
        <f t="shared" si="62"/>
        <v/>
      </c>
    </row>
    <row r="365" spans="9:9">
      <c r="I365" t="str">
        <f t="shared" si="62"/>
        <v/>
      </c>
    </row>
    <row r="366" spans="9:9">
      <c r="I366" t="str">
        <f t="shared" si="62"/>
        <v/>
      </c>
    </row>
    <row r="367" spans="9:9">
      <c r="I367" t="str">
        <f t="shared" si="62"/>
        <v/>
      </c>
    </row>
    <row r="368" spans="9:9">
      <c r="I368" t="str">
        <f t="shared" si="62"/>
        <v/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35"/>
  <sheetViews>
    <sheetView topLeftCell="A61" zoomScale="86" zoomScaleNormal="86" workbookViewId="0">
      <selection activeCell="K6" sqref="K6"/>
    </sheetView>
  </sheetViews>
  <sheetFormatPr defaultRowHeight="13.5"/>
  <cols>
    <col min="2" max="2" width="13.25" customWidth="1"/>
    <col min="3" max="3" width="13.875" bestFit="1" customWidth="1"/>
    <col min="6" max="6" width="9.125" customWidth="1"/>
    <col min="8" max="8" width="15.25" customWidth="1"/>
    <col min="10" max="10" width="15.125" customWidth="1"/>
    <col min="11" max="11" width="43.875" customWidth="1"/>
    <col min="12" max="12" width="18.5" customWidth="1"/>
  </cols>
  <sheetData>
    <row r="1" spans="1:12" ht="19.5" thickBot="1">
      <c r="B1" s="39"/>
      <c r="C1" s="40" t="s">
        <v>1432</v>
      </c>
      <c r="D1" s="40" t="s">
        <v>1431</v>
      </c>
      <c r="E1" s="40" t="s">
        <v>1430</v>
      </c>
      <c r="F1" s="40" t="s">
        <v>1436</v>
      </c>
      <c r="G1" s="41"/>
      <c r="H1" s="40" t="s">
        <v>1433</v>
      </c>
    </row>
    <row r="2" spans="1:12" ht="19.5" thickTop="1">
      <c r="B2" s="41" t="s">
        <v>1363</v>
      </c>
      <c r="C2" s="15">
        <v>3</v>
      </c>
      <c r="D2" s="18">
        <v>2</v>
      </c>
      <c r="E2" s="21">
        <v>7</v>
      </c>
      <c r="F2" s="24">
        <v>4</v>
      </c>
    </row>
    <row r="3" spans="1:12" ht="18.75">
      <c r="B3" s="41" t="s">
        <v>1429</v>
      </c>
      <c r="C3" s="16">
        <v>10</v>
      </c>
      <c r="D3" s="19">
        <v>7</v>
      </c>
      <c r="E3" s="22">
        <v>2</v>
      </c>
      <c r="F3" s="25">
        <v>5</v>
      </c>
    </row>
    <row r="4" spans="1:12" ht="19.5" thickBot="1">
      <c r="B4" s="41" t="s">
        <v>1364</v>
      </c>
      <c r="C4" s="17">
        <v>1</v>
      </c>
      <c r="D4" s="20">
        <v>2</v>
      </c>
      <c r="E4" s="23">
        <v>3</v>
      </c>
      <c r="F4" s="26">
        <v>4</v>
      </c>
    </row>
    <row r="5" spans="1:12" ht="19.5" thickTop="1">
      <c r="B5" s="41"/>
    </row>
    <row r="6" spans="1:12" ht="38.25" thickBot="1">
      <c r="B6" s="41" t="s">
        <v>1435</v>
      </c>
      <c r="C6" s="14"/>
      <c r="D6" s="14"/>
      <c r="E6" s="14"/>
      <c r="F6" s="14"/>
      <c r="G6" s="14"/>
      <c r="H6" s="14"/>
      <c r="I6" s="14"/>
      <c r="J6" s="41" t="s">
        <v>1429</v>
      </c>
      <c r="K6" s="42" t="s">
        <v>1434</v>
      </c>
      <c r="L6" s="48" t="s">
        <v>1446</v>
      </c>
    </row>
    <row r="7" spans="1:12" ht="14.25" thickTop="1">
      <c r="A7">
        <v>0</v>
      </c>
      <c r="B7">
        <f>1/B68*A7</f>
        <v>0</v>
      </c>
      <c r="C7">
        <f>+C$2*SIN((2*3.141593*$B7+C$4)*C$3)</f>
        <v>-1.6320633326681093</v>
      </c>
      <c r="D7">
        <f>+D$2*SIN((2*3.141593*$B7+D$4)*D$3)</f>
        <v>1.9812147113897407</v>
      </c>
      <c r="E7">
        <f>+E$2*SIN((2*3.141593*$B7+E$4)*E$3)</f>
        <v>-1.955908487392481</v>
      </c>
      <c r="F7">
        <f t="shared" ref="F7:F70" si="0">+F$2*SIN((2*3.141593*$B7+F$4)*F$3)</f>
        <v>3.6517810029105107</v>
      </c>
      <c r="H7" s="43">
        <f>SUM(C7:F7)</f>
        <v>2.045023894239661</v>
      </c>
      <c r="J7">
        <v>0</v>
      </c>
      <c r="K7" s="13">
        <v>2.9388311849398701E-5</v>
      </c>
      <c r="L7">
        <f>IMABS(K7)/(128/2)</f>
        <v>4.5919237264685471E-7</v>
      </c>
    </row>
    <row r="8" spans="1:12" ht="14.25" thickBot="1">
      <c r="A8">
        <f>+A7+1</f>
        <v>1</v>
      </c>
      <c r="B8">
        <f>1/128*A8</f>
        <v>7.8125E-3</v>
      </c>
      <c r="C8">
        <f t="shared" ref="C8:F71" si="1">+C$2*SIN((2*3.141593*$B8+C$4)*C$3)</f>
        <v>-2.6259581786719379</v>
      </c>
      <c r="D8">
        <f t="shared" si="1"/>
        <v>1.9575317006199677</v>
      </c>
      <c r="E8">
        <f t="shared" si="1"/>
        <v>-1.2876981588492904</v>
      </c>
      <c r="F8">
        <f t="shared" si="0"/>
        <v>3.9389651326628963</v>
      </c>
      <c r="H8" s="44">
        <f t="shared" ref="H8:H71" si="2">SUM(C8:F8)</f>
        <v>1.9828404957616357</v>
      </c>
      <c r="J8">
        <f>+J7+1</f>
        <v>1</v>
      </c>
      <c r="K8" t="s">
        <v>1365</v>
      </c>
      <c r="L8">
        <f>IMABS(K8)/(128/2)</f>
        <v>1.0758494223227459E-6</v>
      </c>
    </row>
    <row r="9" spans="1:12" ht="20.25" thickTop="1" thickBot="1">
      <c r="A9">
        <f t="shared" ref="A9:A72" si="3">+A8+1</f>
        <v>2</v>
      </c>
      <c r="B9">
        <f t="shared" ref="B9:B72" si="4">1/128*A9</f>
        <v>1.5625E-2</v>
      </c>
      <c r="C9">
        <f t="shared" si="1"/>
        <v>-2.9997132474492298</v>
      </c>
      <c r="D9">
        <f t="shared" si="1"/>
        <v>1.7049899488899625</v>
      </c>
      <c r="E9">
        <f t="shared" si="1"/>
        <v>-0.60708659037629609</v>
      </c>
      <c r="F9">
        <f t="shared" si="0"/>
        <v>3.9900575131386429</v>
      </c>
      <c r="H9" s="44">
        <f t="shared" si="2"/>
        <v>2.0882476242030794</v>
      </c>
      <c r="J9" s="27">
        <f t="shared" ref="J9:J71" si="5">+J8+1</f>
        <v>2</v>
      </c>
      <c r="K9" s="28" t="s">
        <v>1366</v>
      </c>
      <c r="L9" s="29">
        <f>IMABS(K9)/(128/2)</f>
        <v>6.9999994473788041</v>
      </c>
    </row>
    <row r="10" spans="1:12" ht="14.25" thickTop="1">
      <c r="A10">
        <f t="shared" si="3"/>
        <v>3</v>
      </c>
      <c r="B10">
        <f t="shared" si="4"/>
        <v>2.34375E-2</v>
      </c>
      <c r="C10">
        <f t="shared" si="1"/>
        <v>-2.6650634679979559</v>
      </c>
      <c r="D10">
        <f t="shared" si="1"/>
        <v>1.2531145910021473</v>
      </c>
      <c r="E10">
        <f t="shared" si="1"/>
        <v>7.9371555117629278E-2</v>
      </c>
      <c r="F10">
        <f t="shared" si="0"/>
        <v>3.8019957944374716</v>
      </c>
      <c r="H10" s="44">
        <f t="shared" si="2"/>
        <v>2.4694184725592923</v>
      </c>
      <c r="J10">
        <f t="shared" si="5"/>
        <v>3</v>
      </c>
      <c r="K10" t="s">
        <v>1367</v>
      </c>
      <c r="L10">
        <f t="shared" ref="L10:L71" si="6">IMABS(K10)/(128/2)</f>
        <v>2.3673013033539437E-6</v>
      </c>
    </row>
    <row r="11" spans="1:12" ht="14.25" thickBot="1">
      <c r="A11">
        <f t="shared" si="3"/>
        <v>4</v>
      </c>
      <c r="B11">
        <f t="shared" si="4"/>
        <v>3.125E-2</v>
      </c>
      <c r="C11">
        <f t="shared" si="1"/>
        <v>-1.7010389030827784</v>
      </c>
      <c r="D11">
        <f t="shared" si="1"/>
        <v>0.6547352314244419</v>
      </c>
      <c r="E11">
        <f t="shared" si="1"/>
        <v>0.76506530897842917</v>
      </c>
      <c r="F11">
        <f t="shared" si="0"/>
        <v>3.3860519270958158</v>
      </c>
      <c r="H11" s="44">
        <f t="shared" si="2"/>
        <v>3.1048135644159087</v>
      </c>
      <c r="J11">
        <f t="shared" si="5"/>
        <v>4</v>
      </c>
      <c r="K11" t="s">
        <v>1368</v>
      </c>
      <c r="L11">
        <f t="shared" si="6"/>
        <v>2.6400383612799849E-6</v>
      </c>
    </row>
    <row r="12" spans="1:12" ht="20.25" thickTop="1" thickBot="1">
      <c r="A12">
        <f t="shared" si="3"/>
        <v>5</v>
      </c>
      <c r="B12">
        <f t="shared" si="4"/>
        <v>3.90625E-2</v>
      </c>
      <c r="C12">
        <f t="shared" si="1"/>
        <v>-0.3353012054226896</v>
      </c>
      <c r="D12">
        <f t="shared" si="1"/>
        <v>-2.0190464888779385E-2</v>
      </c>
      <c r="E12">
        <f t="shared" si="1"/>
        <v>1.4433910640629557</v>
      </c>
      <c r="F12">
        <f t="shared" si="0"/>
        <v>2.7671565494753296</v>
      </c>
      <c r="H12" s="44">
        <f t="shared" si="2"/>
        <v>3.8550559432268163</v>
      </c>
      <c r="J12" s="30">
        <f t="shared" si="5"/>
        <v>5</v>
      </c>
      <c r="K12" s="31" t="s">
        <v>1369</v>
      </c>
      <c r="L12" s="32">
        <f t="shared" si="6"/>
        <v>4.00000020250011</v>
      </c>
    </row>
    <row r="13" spans="1:12" ht="15" thickTop="1" thickBot="1">
      <c r="A13">
        <f t="shared" si="3"/>
        <v>6</v>
      </c>
      <c r="B13">
        <f t="shared" si="4"/>
        <v>4.6875E-2</v>
      </c>
      <c r="C13">
        <f t="shared" si="1"/>
        <v>1.1096203941454552</v>
      </c>
      <c r="D13">
        <f t="shared" si="1"/>
        <v>-0.69275565568764741</v>
      </c>
      <c r="E13">
        <f t="shared" si="1"/>
        <v>2.1078161710996697</v>
      </c>
      <c r="F13">
        <f t="shared" si="0"/>
        <v>1.9824047074574973</v>
      </c>
      <c r="H13" s="44">
        <f t="shared" si="2"/>
        <v>4.5070856170149742</v>
      </c>
      <c r="J13">
        <f t="shared" si="5"/>
        <v>6</v>
      </c>
      <c r="K13" t="s">
        <v>1370</v>
      </c>
      <c r="L13">
        <f t="shared" si="6"/>
        <v>1.9851514541334258E-6</v>
      </c>
    </row>
    <row r="14" spans="1:12" ht="20.25" thickTop="1" thickBot="1">
      <c r="A14">
        <f t="shared" si="3"/>
        <v>7</v>
      </c>
      <c r="B14">
        <f t="shared" si="4"/>
        <v>5.46875E-2</v>
      </c>
      <c r="C14">
        <f t="shared" si="1"/>
        <v>2.2924967907014953</v>
      </c>
      <c r="D14">
        <f t="shared" si="1"/>
        <v>-1.2843294698954972</v>
      </c>
      <c r="E14">
        <f t="shared" si="1"/>
        <v>2.7519418516860994</v>
      </c>
      <c r="F14">
        <f t="shared" si="0"/>
        <v>1.0788324698802054</v>
      </c>
      <c r="H14" s="44">
        <f t="shared" si="2"/>
        <v>4.8389416423723031</v>
      </c>
      <c r="J14" s="33">
        <f t="shared" si="5"/>
        <v>7</v>
      </c>
      <c r="K14" s="34" t="s">
        <v>1371</v>
      </c>
      <c r="L14" s="35">
        <f t="shared" si="6"/>
        <v>1.9999983830276165</v>
      </c>
    </row>
    <row r="15" spans="1:12" ht="14.25" thickTop="1">
      <c r="A15">
        <f t="shared" si="3"/>
        <v>8</v>
      </c>
      <c r="B15">
        <f t="shared" si="4"/>
        <v>6.25E-2</v>
      </c>
      <c r="C15">
        <f t="shared" si="1"/>
        <v>2.9339828252079867</v>
      </c>
      <c r="D15">
        <f t="shared" si="1"/>
        <v>-1.7257498917647642</v>
      </c>
      <c r="E15">
        <f t="shared" si="1"/>
        <v>3.3695648220363621</v>
      </c>
      <c r="F15">
        <f t="shared" si="0"/>
        <v>0.11059770384375285</v>
      </c>
      <c r="H15" s="44">
        <f t="shared" si="2"/>
        <v>4.6883954593233375</v>
      </c>
      <c r="J15">
        <f t="shared" si="5"/>
        <v>8</v>
      </c>
      <c r="K15" t="s">
        <v>1372</v>
      </c>
      <c r="L15">
        <f t="shared" si="6"/>
        <v>3.6595997890751869E-6</v>
      </c>
    </row>
    <row r="16" spans="1:12" ht="14.25" thickBot="1">
      <c r="A16">
        <f t="shared" si="3"/>
        <v>9</v>
      </c>
      <c r="B16">
        <f t="shared" si="4"/>
        <v>7.03125E-2</v>
      </c>
      <c r="C16">
        <f t="shared" si="1"/>
        <v>2.8825867451443381</v>
      </c>
      <c r="D16">
        <f t="shared" si="1"/>
        <v>-1.9654096232112643</v>
      </c>
      <c r="E16">
        <f t="shared" si="1"/>
        <v>3.9547370340082475</v>
      </c>
      <c r="F16">
        <f t="shared" si="0"/>
        <v>-0.8642660128147629</v>
      </c>
      <c r="H16" s="44">
        <f t="shared" si="2"/>
        <v>4.0076481431265583</v>
      </c>
      <c r="J16">
        <f t="shared" si="5"/>
        <v>9</v>
      </c>
      <c r="K16" t="s">
        <v>1373</v>
      </c>
      <c r="L16">
        <f t="shared" si="6"/>
        <v>4.4522129453119328E-6</v>
      </c>
    </row>
    <row r="17" spans="1:12" ht="20.25" thickTop="1" thickBot="1">
      <c r="A17">
        <f t="shared" si="3"/>
        <v>10</v>
      </c>
      <c r="B17">
        <f t="shared" si="4"/>
        <v>7.8125E-2</v>
      </c>
      <c r="C17">
        <f t="shared" si="1"/>
        <v>2.1504461214360346</v>
      </c>
      <c r="D17">
        <f t="shared" si="1"/>
        <v>-1.9752895908374417</v>
      </c>
      <c r="E17">
        <f t="shared" si="1"/>
        <v>4.5018229580709814</v>
      </c>
      <c r="F17">
        <f t="shared" si="0"/>
        <v>-1.787327779485506</v>
      </c>
      <c r="H17" s="44">
        <f t="shared" si="2"/>
        <v>2.8896517091840686</v>
      </c>
      <c r="J17" s="36">
        <f t="shared" si="5"/>
        <v>10</v>
      </c>
      <c r="K17" s="37" t="s">
        <v>1374</v>
      </c>
      <c r="L17" s="38">
        <f t="shared" si="6"/>
        <v>3.0000008233200188</v>
      </c>
    </row>
    <row r="18" spans="1:12" ht="14.25" thickTop="1">
      <c r="A18">
        <f t="shared" si="3"/>
        <v>11</v>
      </c>
      <c r="B18">
        <f t="shared" si="4"/>
        <v>8.59375E-2</v>
      </c>
      <c r="C18">
        <f t="shared" si="1"/>
        <v>0.91046146977772791</v>
      </c>
      <c r="D18">
        <f t="shared" si="1"/>
        <v>-1.754234708903972</v>
      </c>
      <c r="E18">
        <f t="shared" si="1"/>
        <v>5.0055538565472624</v>
      </c>
      <c r="F18">
        <f t="shared" si="0"/>
        <v>-2.6032615752863375</v>
      </c>
      <c r="H18" s="44">
        <f t="shared" si="2"/>
        <v>1.5585190421346811</v>
      </c>
      <c r="J18">
        <f t="shared" si="5"/>
        <v>11</v>
      </c>
      <c r="K18" t="s">
        <v>1375</v>
      </c>
      <c r="L18">
        <f t="shared" si="6"/>
        <v>2.6589018451300203E-6</v>
      </c>
    </row>
    <row r="19" spans="1:12">
      <c r="A19">
        <f t="shared" si="3"/>
        <v>12</v>
      </c>
      <c r="B19">
        <f t="shared" si="4"/>
        <v>9.375E-2</v>
      </c>
      <c r="C19">
        <f t="shared" si="1"/>
        <v>-0.54453550676339746</v>
      </c>
      <c r="D19">
        <f t="shared" si="1"/>
        <v>-1.3280889225926333</v>
      </c>
      <c r="E19">
        <f t="shared" si="1"/>
        <v>5.4610785244484612</v>
      </c>
      <c r="F19">
        <f t="shared" si="0"/>
        <v>-3.2631623628136328</v>
      </c>
      <c r="H19" s="44">
        <f t="shared" si="2"/>
        <v>0.3252917322787976</v>
      </c>
      <c r="J19">
        <f t="shared" si="5"/>
        <v>12</v>
      </c>
      <c r="K19" t="s">
        <v>1376</v>
      </c>
      <c r="L19">
        <f t="shared" si="6"/>
        <v>1.1161248795471267E-6</v>
      </c>
    </row>
    <row r="20" spans="1:12">
      <c r="A20">
        <f t="shared" si="3"/>
        <v>13</v>
      </c>
      <c r="B20">
        <f t="shared" si="4"/>
        <v>0.1015625</v>
      </c>
      <c r="C20">
        <f t="shared" si="1"/>
        <v>-1.8709363272046702</v>
      </c>
      <c r="D20">
        <f t="shared" si="1"/>
        <v>-0.74667374339661396</v>
      </c>
      <c r="E20">
        <f t="shared" si="1"/>
        <v>5.8640100092408911</v>
      </c>
      <c r="F20">
        <f t="shared" si="0"/>
        <v>-3.7274773341523146</v>
      </c>
      <c r="H20" s="44">
        <f t="shared" si="2"/>
        <v>-0.48107739551270745</v>
      </c>
      <c r="J20">
        <f t="shared" si="5"/>
        <v>13</v>
      </c>
      <c r="K20" t="s">
        <v>1377</v>
      </c>
      <c r="L20">
        <f t="shared" si="6"/>
        <v>6.4256685585314836E-7</v>
      </c>
    </row>
    <row r="21" spans="1:12">
      <c r="A21">
        <f t="shared" si="3"/>
        <v>14</v>
      </c>
      <c r="B21">
        <f t="shared" si="4"/>
        <v>0.109375</v>
      </c>
      <c r="C21">
        <f t="shared" si="1"/>
        <v>-2.7555014601695551</v>
      </c>
      <c r="D21">
        <f t="shared" si="1"/>
        <v>-7.7963521791981197E-2</v>
      </c>
      <c r="E21">
        <f t="shared" si="1"/>
        <v>6.2104678596061706</v>
      </c>
      <c r="F21">
        <f t="shared" si="0"/>
        <v>-3.9683766075677913</v>
      </c>
      <c r="H21" s="44">
        <f t="shared" si="2"/>
        <v>-0.59137372992315695</v>
      </c>
      <c r="J21">
        <f t="shared" si="5"/>
        <v>14</v>
      </c>
      <c r="K21" t="s">
        <v>1378</v>
      </c>
      <c r="L21">
        <f t="shared" si="6"/>
        <v>4.246062169310462E-7</v>
      </c>
    </row>
    <row r="22" spans="1:12">
      <c r="A22">
        <f t="shared" si="3"/>
        <v>15</v>
      </c>
      <c r="B22">
        <f t="shared" si="4"/>
        <v>0.1171875</v>
      </c>
      <c r="C22">
        <f t="shared" si="1"/>
        <v>-2.989334195514481</v>
      </c>
      <c r="D22">
        <f t="shared" si="1"/>
        <v>0.59986156289889148</v>
      </c>
      <c r="E22">
        <f t="shared" si="1"/>
        <v>6.4971154963169271</v>
      </c>
      <c r="F22">
        <f t="shared" si="0"/>
        <v>-3.9714212812306235</v>
      </c>
      <c r="H22" s="44">
        <f t="shared" si="2"/>
        <v>0.13622158247071381</v>
      </c>
      <c r="J22">
        <f t="shared" si="5"/>
        <v>15</v>
      </c>
      <c r="K22" t="s">
        <v>1379</v>
      </c>
      <c r="L22">
        <f t="shared" si="6"/>
        <v>3.0384454178676508E-7</v>
      </c>
    </row>
    <row r="23" spans="1:12">
      <c r="A23">
        <f t="shared" si="3"/>
        <v>16</v>
      </c>
      <c r="B23">
        <f t="shared" si="4"/>
        <v>0.125</v>
      </c>
      <c r="C23">
        <f t="shared" si="1"/>
        <v>-2.517213173819921</v>
      </c>
      <c r="D23">
        <f t="shared" si="1"/>
        <v>1.2075556954360915</v>
      </c>
      <c r="E23">
        <f t="shared" si="1"/>
        <v>6.7211923453257931</v>
      </c>
      <c r="F23">
        <f t="shared" si="0"/>
        <v>-3.7364288649925497</v>
      </c>
      <c r="H23" s="44">
        <f t="shared" si="2"/>
        <v>1.6751060019494135</v>
      </c>
      <c r="J23">
        <f t="shared" si="5"/>
        <v>16</v>
      </c>
      <c r="K23" t="s">
        <v>1380</v>
      </c>
      <c r="L23">
        <f t="shared" si="6"/>
        <v>2.2919585253149478E-7</v>
      </c>
    </row>
    <row r="24" spans="1:12">
      <c r="A24">
        <f t="shared" si="3"/>
        <v>17</v>
      </c>
      <c r="B24">
        <f t="shared" si="4"/>
        <v>0.1328125</v>
      </c>
      <c r="C24">
        <f t="shared" si="1"/>
        <v>-1.4506333258108159</v>
      </c>
      <c r="D24">
        <f t="shared" si="1"/>
        <v>1.6740722031055391</v>
      </c>
      <c r="E24">
        <f t="shared" si="1"/>
        <v>6.8805404236084264</v>
      </c>
      <c r="F24">
        <f t="shared" si="0"/>
        <v>-3.2774842183910007</v>
      </c>
      <c r="H24" s="44">
        <f t="shared" si="2"/>
        <v>3.8264950825121486</v>
      </c>
      <c r="J24">
        <f t="shared" si="5"/>
        <v>17</v>
      </c>
      <c r="K24" t="s">
        <v>1381</v>
      </c>
      <c r="L24">
        <f t="shared" si="6"/>
        <v>1.7954596946691403E-7</v>
      </c>
    </row>
    <row r="25" spans="1:12">
      <c r="A25">
        <f t="shared" si="3"/>
        <v>18</v>
      </c>
      <c r="B25">
        <f t="shared" si="4"/>
        <v>0.140625</v>
      </c>
      <c r="C25">
        <f t="shared" si="1"/>
        <v>-4.1475505763842527E-2</v>
      </c>
      <c r="D25">
        <f t="shared" si="1"/>
        <v>1.9448697568709894</v>
      </c>
      <c r="E25">
        <f t="shared" si="1"/>
        <v>6.9736251217242877</v>
      </c>
      <c r="F25">
        <f t="shared" si="0"/>
        <v>-2.6220953392853166</v>
      </c>
      <c r="H25" s="44">
        <f t="shared" si="2"/>
        <v>6.2549240335461178</v>
      </c>
      <c r="J25">
        <f t="shared" si="5"/>
        <v>18</v>
      </c>
      <c r="K25" t="s">
        <v>1382</v>
      </c>
      <c r="L25">
        <f t="shared" si="6"/>
        <v>1.447305997389395E-7</v>
      </c>
    </row>
    <row r="26" spans="1:12">
      <c r="A26">
        <f t="shared" si="3"/>
        <v>19</v>
      </c>
      <c r="B26">
        <f t="shared" si="4"/>
        <v>0.1484375</v>
      </c>
      <c r="C26">
        <f t="shared" si="1"/>
        <v>1.3774770669618486</v>
      </c>
      <c r="D26">
        <f t="shared" si="1"/>
        <v>1.9882889015163432</v>
      </c>
      <c r="E26">
        <f t="shared" si="1"/>
        <v>6.9995499829477099</v>
      </c>
      <c r="F26">
        <f t="shared" si="0"/>
        <v>-1.8095446030490419</v>
      </c>
      <c r="H26" s="44">
        <f t="shared" si="2"/>
        <v>8.5557713483768598</v>
      </c>
      <c r="J26">
        <f t="shared" si="5"/>
        <v>19</v>
      </c>
      <c r="K26" t="s">
        <v>1383</v>
      </c>
      <c r="L26">
        <f t="shared" si="6"/>
        <v>1.1931673063063846E-7</v>
      </c>
    </row>
    <row r="27" spans="1:12">
      <c r="A27">
        <f t="shared" si="3"/>
        <v>20</v>
      </c>
      <c r="B27">
        <f t="shared" si="4"/>
        <v>0.15625</v>
      </c>
      <c r="C27">
        <f t="shared" si="1"/>
        <v>2.4711280684826309</v>
      </c>
      <c r="D27">
        <f t="shared" si="1"/>
        <v>1.7992534225547745</v>
      </c>
      <c r="E27">
        <f t="shared" si="1"/>
        <v>6.9580653366381267</v>
      </c>
      <c r="F27">
        <f t="shared" si="0"/>
        <v>-0.88853427493027282</v>
      </c>
      <c r="H27" s="44">
        <f t="shared" si="2"/>
        <v>10.339912552745259</v>
      </c>
      <c r="J27">
        <f t="shared" si="5"/>
        <v>20</v>
      </c>
      <c r="K27" t="s">
        <v>1384</v>
      </c>
      <c r="L27">
        <f t="shared" si="6"/>
        <v>1.0016829621751552E-7</v>
      </c>
    </row>
    <row r="28" spans="1:12">
      <c r="A28">
        <f t="shared" si="3"/>
        <v>21</v>
      </c>
      <c r="B28">
        <f t="shared" si="4"/>
        <v>0.1640625</v>
      </c>
      <c r="C28">
        <f t="shared" si="1"/>
        <v>2.9812035879818009</v>
      </c>
      <c r="D28">
        <f t="shared" si="1"/>
        <v>1.3998638160846408</v>
      </c>
      <c r="E28">
        <f t="shared" si="1"/>
        <v>6.8495707027053472</v>
      </c>
      <c r="F28">
        <f t="shared" si="0"/>
        <v>8.5732582300933904E-2</v>
      </c>
      <c r="H28" s="44">
        <f t="shared" si="2"/>
        <v>11.316370689072723</v>
      </c>
      <c r="J28">
        <f t="shared" si="5"/>
        <v>21</v>
      </c>
      <c r="K28" t="s">
        <v>1385</v>
      </c>
      <c r="L28">
        <f t="shared" si="6"/>
        <v>8.536487201881862E-8</v>
      </c>
    </row>
    <row r="29" spans="1:12">
      <c r="A29">
        <f t="shared" si="3"/>
        <v>22</v>
      </c>
      <c r="B29">
        <f t="shared" si="4"/>
        <v>0.171875</v>
      </c>
      <c r="C29">
        <f t="shared" si="1"/>
        <v>2.7872454545714684</v>
      </c>
      <c r="D29">
        <f t="shared" si="1"/>
        <v>0.83681347790657989</v>
      </c>
      <c r="E29">
        <f t="shared" si="1"/>
        <v>6.6751109440135847</v>
      </c>
      <c r="F29">
        <f t="shared" si="0"/>
        <v>1.0548608423006893</v>
      </c>
      <c r="H29" s="44">
        <f t="shared" si="2"/>
        <v>11.354030718792322</v>
      </c>
      <c r="J29">
        <f t="shared" si="5"/>
        <v>22</v>
      </c>
      <c r="K29" t="s">
        <v>1386</v>
      </c>
      <c r="L29">
        <f t="shared" si="6"/>
        <v>7.3673848953882322E-8</v>
      </c>
    </row>
    <row r="30" spans="1:12">
      <c r="A30">
        <f t="shared" si="3"/>
        <v>23</v>
      </c>
      <c r="B30">
        <f t="shared" si="4"/>
        <v>0.1796875</v>
      </c>
      <c r="C30">
        <f t="shared" si="1"/>
        <v>1.935058340474253</v>
      </c>
      <c r="D30">
        <f t="shared" si="1"/>
        <v>0.17592969012890947</v>
      </c>
      <c r="E30">
        <f t="shared" si="1"/>
        <v>6.4363662037786744</v>
      </c>
      <c r="F30">
        <f t="shared" si="0"/>
        <v>1.9607633734314562</v>
      </c>
      <c r="H30" s="44">
        <f t="shared" si="2"/>
        <v>10.508117607813293</v>
      </c>
      <c r="J30">
        <f t="shared" si="5"/>
        <v>23</v>
      </c>
      <c r="K30" t="s">
        <v>1387</v>
      </c>
      <c r="L30">
        <f t="shared" si="6"/>
        <v>6.4273134640586605E-8</v>
      </c>
    </row>
    <row r="31" spans="1:12">
      <c r="A31">
        <f t="shared" si="3"/>
        <v>24</v>
      </c>
      <c r="B31">
        <f t="shared" si="4"/>
        <v>0.1875</v>
      </c>
      <c r="C31">
        <f t="shared" si="1"/>
        <v>0.62589264311986981</v>
      </c>
      <c r="D31">
        <f t="shared" si="1"/>
        <v>-0.5055223711370902</v>
      </c>
      <c r="E31">
        <f t="shared" si="1"/>
        <v>6.1356357248668765</v>
      </c>
      <c r="F31">
        <f t="shared" si="0"/>
        <v>2.7491426366073113</v>
      </c>
      <c r="H31" s="44">
        <f t="shared" si="2"/>
        <v>9.005148633456967</v>
      </c>
      <c r="J31">
        <f t="shared" si="5"/>
        <v>24</v>
      </c>
      <c r="K31" t="s">
        <v>1388</v>
      </c>
      <c r="L31">
        <f t="shared" si="6"/>
        <v>5.6596627761399211E-8</v>
      </c>
    </row>
    <row r="32" spans="1:12">
      <c r="A32">
        <f t="shared" si="3"/>
        <v>25</v>
      </c>
      <c r="B32">
        <f t="shared" si="4"/>
        <v>0.1953125</v>
      </c>
      <c r="C32">
        <f t="shared" si="1"/>
        <v>-0.83108231008046385</v>
      </c>
      <c r="D32">
        <f t="shared" si="1"/>
        <v>-1.1278728539463918</v>
      </c>
      <c r="E32">
        <f t="shared" si="1"/>
        <v>5.7758157068243046</v>
      </c>
      <c r="F32">
        <f t="shared" si="0"/>
        <v>3.3727451444101555</v>
      </c>
      <c r="H32" s="44">
        <f t="shared" si="2"/>
        <v>7.1896056872076048</v>
      </c>
      <c r="J32">
        <f t="shared" si="5"/>
        <v>25</v>
      </c>
      <c r="K32" t="s">
        <v>1389</v>
      </c>
      <c r="L32">
        <f t="shared" si="6"/>
        <v>5.0243793750224824E-8</v>
      </c>
    </row>
    <row r="33" spans="1:12">
      <c r="A33">
        <f t="shared" si="3"/>
        <v>26</v>
      </c>
      <c r="B33">
        <f t="shared" si="4"/>
        <v>0.203125</v>
      </c>
      <c r="C33">
        <f t="shared" si="1"/>
        <v>-2.0917909240769905</v>
      </c>
      <c r="D33">
        <f t="shared" si="1"/>
        <v>-1.6183615838984378</v>
      </c>
      <c r="E33">
        <f t="shared" si="1"/>
        <v>5.3603714138859235</v>
      </c>
      <c r="F33">
        <f t="shared" si="0"/>
        <v>3.79419371731138</v>
      </c>
      <c r="H33" s="44">
        <f t="shared" si="2"/>
        <v>5.4444126232218757</v>
      </c>
      <c r="J33">
        <f t="shared" si="5"/>
        <v>26</v>
      </c>
      <c r="K33" t="s">
        <v>1390</v>
      </c>
      <c r="L33">
        <f t="shared" si="6"/>
        <v>4.4924574637033168E-8</v>
      </c>
    </row>
    <row r="34" spans="1:12">
      <c r="A34">
        <f t="shared" si="3"/>
        <v>27</v>
      </c>
      <c r="B34">
        <f t="shared" si="4"/>
        <v>0.2109375</v>
      </c>
      <c r="C34">
        <f t="shared" si="1"/>
        <v>-2.8585073762038111</v>
      </c>
      <c r="D34">
        <f t="shared" si="1"/>
        <v>-1.9196445940186695</v>
      </c>
      <c r="E34">
        <f t="shared" si="1"/>
        <v>4.8933038025793119</v>
      </c>
      <c r="F34">
        <f t="shared" si="0"/>
        <v>3.988227778622627</v>
      </c>
      <c r="H34" s="44">
        <f t="shared" si="2"/>
        <v>4.1033796109794585</v>
      </c>
      <c r="J34">
        <f t="shared" si="5"/>
        <v>27</v>
      </c>
      <c r="K34" t="s">
        <v>1391</v>
      </c>
      <c r="L34">
        <f t="shared" si="6"/>
        <v>4.0424614106583892E-8</v>
      </c>
    </row>
    <row r="35" spans="1:12">
      <c r="A35">
        <f t="shared" si="3"/>
        <v>28</v>
      </c>
      <c r="B35">
        <f t="shared" si="4"/>
        <v>0.21875</v>
      </c>
      <c r="C35">
        <f t="shared" si="1"/>
        <v>-2.9501658087943285</v>
      </c>
      <c r="D35">
        <f t="shared" si="1"/>
        <v>-1.9964983166136496</v>
      </c>
      <c r="E35">
        <f t="shared" si="1"/>
        <v>4.3791109903176597</v>
      </c>
      <c r="F35">
        <f t="shared" si="0"/>
        <v>3.9432174104818838</v>
      </c>
      <c r="H35" s="44">
        <f t="shared" si="2"/>
        <v>3.3756642753915651</v>
      </c>
      <c r="J35">
        <f t="shared" si="5"/>
        <v>28</v>
      </c>
      <c r="K35" t="s">
        <v>1392</v>
      </c>
      <c r="L35">
        <f t="shared" si="6"/>
        <v>3.6582671728285455E-8</v>
      </c>
    </row>
    <row r="36" spans="1:12">
      <c r="A36">
        <f t="shared" si="3"/>
        <v>29</v>
      </c>
      <c r="B36">
        <f t="shared" si="4"/>
        <v>0.2265625</v>
      </c>
      <c r="C36">
        <f t="shared" si="1"/>
        <v>-2.3451203935069875</v>
      </c>
      <c r="D36">
        <f t="shared" si="1"/>
        <v>-1.8399376373245071</v>
      </c>
      <c r="E36">
        <f t="shared" si="1"/>
        <v>3.8227449360606158</v>
      </c>
      <c r="F36">
        <f t="shared" si="0"/>
        <v>3.6618604221339695</v>
      </c>
      <c r="H36" s="44">
        <f t="shared" si="2"/>
        <v>3.2995473273630909</v>
      </c>
      <c r="J36">
        <f t="shared" si="5"/>
        <v>29</v>
      </c>
      <c r="K36" t="s">
        <v>1393</v>
      </c>
      <c r="L36">
        <f t="shared" si="6"/>
        <v>3.3275537611147653E-8</v>
      </c>
    </row>
    <row r="37" spans="1:12">
      <c r="A37">
        <f t="shared" si="3"/>
        <v>30</v>
      </c>
      <c r="B37">
        <f t="shared" si="4"/>
        <v>0.234375</v>
      </c>
      <c r="C37">
        <f t="shared" si="1"/>
        <v>-1.1862571565152962</v>
      </c>
      <c r="D37">
        <f t="shared" si="1"/>
        <v>-1.4682663618748653</v>
      </c>
      <c r="E37">
        <f t="shared" si="1"/>
        <v>3.2295637502319821</v>
      </c>
      <c r="F37">
        <f t="shared" si="0"/>
        <v>3.161020649970701</v>
      </c>
      <c r="H37" s="44">
        <f t="shared" si="2"/>
        <v>3.7360608818125218</v>
      </c>
      <c r="J37">
        <f t="shared" si="5"/>
        <v>30</v>
      </c>
      <c r="K37" t="s">
        <v>1394</v>
      </c>
      <c r="L37">
        <f t="shared" si="6"/>
        <v>3.0407728453989903E-8</v>
      </c>
    </row>
    <row r="38" spans="1:12">
      <c r="A38">
        <f t="shared" si="3"/>
        <v>31</v>
      </c>
      <c r="B38">
        <f t="shared" si="4"/>
        <v>0.2421875</v>
      </c>
      <c r="C38">
        <f t="shared" si="1"/>
        <v>0.25274963140941997</v>
      </c>
      <c r="D38">
        <f t="shared" si="1"/>
        <v>-0.9249372834550279</v>
      </c>
      <c r="E38">
        <f t="shared" si="1"/>
        <v>2.6052800931759186</v>
      </c>
      <c r="F38">
        <f t="shared" si="0"/>
        <v>2.4707171812230806</v>
      </c>
      <c r="H38" s="44">
        <f t="shared" si="2"/>
        <v>4.4038096223533909</v>
      </c>
      <c r="J38">
        <f t="shared" si="5"/>
        <v>31</v>
      </c>
      <c r="K38" t="s">
        <v>1395</v>
      </c>
      <c r="L38">
        <f t="shared" si="6"/>
        <v>2.7904317879223053E-8</v>
      </c>
    </row>
    <row r="39" spans="1:12">
      <c r="A39">
        <f t="shared" si="3"/>
        <v>32</v>
      </c>
      <c r="B39">
        <f t="shared" si="4"/>
        <v>0.25</v>
      </c>
      <c r="C39">
        <f t="shared" si="1"/>
        <v>1.6320676926097932</v>
      </c>
      <c r="D39">
        <f t="shared" si="1"/>
        <v>-0.27347203431997175</v>
      </c>
      <c r="E39">
        <f t="shared" si="1"/>
        <v>1.955906159102849</v>
      </c>
      <c r="F39">
        <f t="shared" si="0"/>
        <v>1.6323250847174224</v>
      </c>
      <c r="H39" s="44">
        <f t="shared" si="2"/>
        <v>4.946826902110093</v>
      </c>
      <c r="J39">
        <f t="shared" si="5"/>
        <v>32</v>
      </c>
      <c r="K39" t="s">
        <v>1396</v>
      </c>
      <c r="L39">
        <f t="shared" si="6"/>
        <v>2.5705831973236573E-8</v>
      </c>
    </row>
    <row r="40" spans="1:12">
      <c r="A40">
        <f t="shared" si="3"/>
        <v>33</v>
      </c>
      <c r="B40">
        <f t="shared" si="4"/>
        <v>0.2578125</v>
      </c>
      <c r="C40">
        <f t="shared" si="1"/>
        <v>2.6259606912428941</v>
      </c>
      <c r="D40">
        <f t="shared" si="1"/>
        <v>0.4099653486213875</v>
      </c>
      <c r="E40">
        <f t="shared" si="1"/>
        <v>1.2876957753598577</v>
      </c>
      <c r="F40">
        <f t="shared" si="0"/>
        <v>0.69609549240774737</v>
      </c>
      <c r="H40" s="44">
        <f t="shared" si="2"/>
        <v>5.0197173076318862</v>
      </c>
      <c r="J40">
        <f t="shared" si="5"/>
        <v>33</v>
      </c>
      <c r="K40" t="s">
        <v>1397</v>
      </c>
      <c r="L40">
        <f t="shared" si="6"/>
        <v>2.3764578721113697E-8</v>
      </c>
    </row>
    <row r="41" spans="1:12">
      <c r="A41">
        <f t="shared" si="3"/>
        <v>34</v>
      </c>
      <c r="B41">
        <f t="shared" si="4"/>
        <v>0.265625</v>
      </c>
      <c r="C41">
        <f t="shared" si="1"/>
        <v>2.999713319286923</v>
      </c>
      <c r="D41">
        <f t="shared" si="1"/>
        <v>1.045472905704449</v>
      </c>
      <c r="E41">
        <f t="shared" si="1"/>
        <v>0.60708417464137365</v>
      </c>
      <c r="F41">
        <f t="shared" si="0"/>
        <v>-0.28185632818553435</v>
      </c>
      <c r="H41" s="44">
        <f t="shared" si="2"/>
        <v>4.3704140714472119</v>
      </c>
      <c r="J41">
        <f t="shared" si="5"/>
        <v>34</v>
      </c>
      <c r="K41" t="s">
        <v>1398</v>
      </c>
      <c r="L41">
        <f t="shared" si="6"/>
        <v>2.2041955226125744E-8</v>
      </c>
    </row>
    <row r="42" spans="1:12">
      <c r="A42">
        <f t="shared" si="3"/>
        <v>35</v>
      </c>
      <c r="B42">
        <f t="shared" si="4"/>
        <v>0.2734375</v>
      </c>
      <c r="C42">
        <f t="shared" si="1"/>
        <v>2.6650610821373784</v>
      </c>
      <c r="D42">
        <f t="shared" si="1"/>
        <v>1.5587522440405202</v>
      </c>
      <c r="E42">
        <f t="shared" si="1"/>
        <v>-7.9373979833188224E-2</v>
      </c>
      <c r="F42">
        <f t="shared" si="0"/>
        <v>-1.2429143832020997</v>
      </c>
      <c r="H42" s="44">
        <f t="shared" si="2"/>
        <v>2.9015249631426108</v>
      </c>
      <c r="J42">
        <f t="shared" si="5"/>
        <v>35</v>
      </c>
      <c r="K42" t="s">
        <v>1399</v>
      </c>
      <c r="L42">
        <f t="shared" si="6"/>
        <v>2.0506455035671106E-8</v>
      </c>
    </row>
    <row r="43" spans="1:12">
      <c r="A43">
        <f t="shared" si="3"/>
        <v>36</v>
      </c>
      <c r="B43">
        <f t="shared" si="4"/>
        <v>0.28125</v>
      </c>
      <c r="C43">
        <f t="shared" si="1"/>
        <v>1.7010346229628492</v>
      </c>
      <c r="D43">
        <f t="shared" si="1"/>
        <v>1.8897949034369459</v>
      </c>
      <c r="E43">
        <f t="shared" si="1"/>
        <v>-0.76506771932328321</v>
      </c>
      <c r="F43">
        <f t="shared" si="0"/>
        <v>-2.1294752489701669</v>
      </c>
      <c r="H43" s="44">
        <f t="shared" si="2"/>
        <v>0.69628655810634488</v>
      </c>
      <c r="J43">
        <f t="shared" si="5"/>
        <v>36</v>
      </c>
      <c r="K43" t="s">
        <v>1400</v>
      </c>
      <c r="L43">
        <f t="shared" si="6"/>
        <v>1.9132146043333788E-8</v>
      </c>
    </row>
    <row r="44" spans="1:12">
      <c r="A44">
        <f t="shared" si="3"/>
        <v>37</v>
      </c>
      <c r="B44">
        <f t="shared" si="4"/>
        <v>0.2890625</v>
      </c>
      <c r="C44">
        <f t="shared" si="1"/>
        <v>0.33529604182592326</v>
      </c>
      <c r="D44">
        <f t="shared" si="1"/>
        <v>1.9998980592040492</v>
      </c>
      <c r="E44">
        <f t="shared" si="1"/>
        <v>-1.443393436824161</v>
      </c>
      <c r="F44">
        <f t="shared" si="0"/>
        <v>-2.8884006776022892</v>
      </c>
      <c r="H44" s="44">
        <f t="shared" si="2"/>
        <v>-1.9966000133964779</v>
      </c>
      <c r="J44">
        <f t="shared" si="5"/>
        <v>37</v>
      </c>
      <c r="K44" t="s">
        <v>1401</v>
      </c>
      <c r="L44">
        <f t="shared" si="6"/>
        <v>1.7897545206363153E-8</v>
      </c>
    </row>
    <row r="45" spans="1:12">
      <c r="A45">
        <f t="shared" si="3"/>
        <v>38</v>
      </c>
      <c r="B45">
        <f t="shared" si="4"/>
        <v>0.296875</v>
      </c>
      <c r="C45">
        <f t="shared" si="1"/>
        <v>-1.1096252217968305</v>
      </c>
      <c r="D45">
        <f t="shared" si="1"/>
        <v>1.8761893427377188</v>
      </c>
      <c r="E45">
        <f t="shared" si="1"/>
        <v>-2.1078184834262341</v>
      </c>
      <c r="F45">
        <f t="shared" si="0"/>
        <v>-3.4742025710875106</v>
      </c>
      <c r="H45" s="44">
        <f t="shared" si="2"/>
        <v>-4.8154569335728565</v>
      </c>
      <c r="J45">
        <f t="shared" si="5"/>
        <v>38</v>
      </c>
      <c r="K45" t="s">
        <v>1402</v>
      </c>
      <c r="L45">
        <f t="shared" si="6"/>
        <v>1.6784750060795685E-8</v>
      </c>
    </row>
    <row r="46" spans="1:12">
      <c r="A46">
        <f t="shared" si="3"/>
        <v>39</v>
      </c>
      <c r="B46">
        <f t="shared" si="4"/>
        <v>0.3046875</v>
      </c>
      <c r="C46">
        <f t="shared" si="1"/>
        <v>-2.2925001423212938</v>
      </c>
      <c r="D46">
        <f t="shared" si="1"/>
        <v>1.5331317745281612</v>
      </c>
      <c r="E46">
        <f t="shared" si="1"/>
        <v>-2.7519440813090488</v>
      </c>
      <c r="F46">
        <f t="shared" si="0"/>
        <v>-3.8517694244735314</v>
      </c>
      <c r="H46" s="44">
        <f t="shared" si="2"/>
        <v>-7.3630818735757124</v>
      </c>
      <c r="J46">
        <f t="shared" si="5"/>
        <v>39</v>
      </c>
      <c r="K46" t="s">
        <v>1403</v>
      </c>
      <c r="L46">
        <f t="shared" si="6"/>
        <v>1.5778730003346447E-8</v>
      </c>
    </row>
    <row r="47" spans="1:12">
      <c r="A47">
        <f t="shared" si="3"/>
        <v>40</v>
      </c>
      <c r="B47">
        <f t="shared" si="4"/>
        <v>0.3125</v>
      </c>
      <c r="C47">
        <f t="shared" si="1"/>
        <v>-2.933983909285987</v>
      </c>
      <c r="D47">
        <f t="shared" si="1"/>
        <v>1.0108328650246086</v>
      </c>
      <c r="E47">
        <f t="shared" si="1"/>
        <v>-3.3695669474832042</v>
      </c>
      <c r="F47">
        <f t="shared" si="0"/>
        <v>-3.9984708219321834</v>
      </c>
      <c r="H47" s="44">
        <f t="shared" si="2"/>
        <v>-9.2911888136767669</v>
      </c>
      <c r="J47">
        <f t="shared" si="5"/>
        <v>40</v>
      </c>
      <c r="K47" t="s">
        <v>1404</v>
      </c>
      <c r="L47">
        <f t="shared" si="6"/>
        <v>1.4866809303775072E-8</v>
      </c>
    </row>
    <row r="48" spans="1:12">
      <c r="A48">
        <f t="shared" si="3"/>
        <v>41</v>
      </c>
      <c r="B48">
        <f t="shared" si="4"/>
        <v>0.3203125</v>
      </c>
      <c r="C48">
        <f t="shared" si="1"/>
        <v>-2.8825853056673667</v>
      </c>
      <c r="D48">
        <f t="shared" si="1"/>
        <v>0.37035556957845561</v>
      </c>
      <c r="E48">
        <f t="shared" si="1"/>
        <v>-3.9547390348097515</v>
      </c>
      <c r="F48">
        <f t="shared" si="0"/>
        <v>-3.9055138474612101</v>
      </c>
      <c r="H48" s="44">
        <f t="shared" si="2"/>
        <v>-10.372482618359873</v>
      </c>
      <c r="J48">
        <f t="shared" si="5"/>
        <v>41</v>
      </c>
      <c r="K48" t="s">
        <v>1405</v>
      </c>
      <c r="L48">
        <f t="shared" si="6"/>
        <v>1.4038254119300782E-8</v>
      </c>
    </row>
    <row r="49" spans="1:12">
      <c r="A49">
        <f t="shared" si="3"/>
        <v>42</v>
      </c>
      <c r="B49">
        <f t="shared" si="4"/>
        <v>0.328125</v>
      </c>
      <c r="C49">
        <f t="shared" si="1"/>
        <v>-2.1504424983474064</v>
      </c>
      <c r="D49">
        <f t="shared" si="1"/>
        <v>-0.31342069739112954</v>
      </c>
      <c r="E49">
        <f t="shared" si="1"/>
        <v>-4.5018248149583524</v>
      </c>
      <c r="F49">
        <f t="shared" si="0"/>
        <v>-3.5784701103465797</v>
      </c>
      <c r="H49" s="44">
        <f t="shared" si="2"/>
        <v>-10.544158121043468</v>
      </c>
      <c r="J49">
        <f t="shared" si="5"/>
        <v>42</v>
      </c>
      <c r="K49" t="s">
        <v>1406</v>
      </c>
      <c r="L49">
        <f t="shared" si="6"/>
        <v>1.3283931506332175E-8</v>
      </c>
    </row>
    <row r="50" spans="1:12">
      <c r="A50">
        <f t="shared" si="3"/>
        <v>43</v>
      </c>
      <c r="B50">
        <f t="shared" si="4"/>
        <v>0.3359375</v>
      </c>
      <c r="C50">
        <f t="shared" si="1"/>
        <v>-0.91045651869708277</v>
      </c>
      <c r="D50">
        <f t="shared" si="1"/>
        <v>-0.96055435664553956</v>
      </c>
      <c r="E50">
        <f t="shared" si="1"/>
        <v>-5.0055555516376371</v>
      </c>
      <c r="F50">
        <f t="shared" si="0"/>
        <v>-3.0369417967933034</v>
      </c>
      <c r="H50" s="44">
        <f t="shared" si="2"/>
        <v>-9.9135082237735634</v>
      </c>
      <c r="J50">
        <f t="shared" si="5"/>
        <v>43</v>
      </c>
      <c r="K50" t="s">
        <v>1407</v>
      </c>
      <c r="L50">
        <f t="shared" si="6"/>
        <v>1.2596039256270424E-8</v>
      </c>
    </row>
    <row r="51" spans="1:12">
      <c r="A51">
        <f t="shared" si="3"/>
        <v>44</v>
      </c>
      <c r="B51">
        <f t="shared" si="4"/>
        <v>0.34375</v>
      </c>
      <c r="C51">
        <f t="shared" si="1"/>
        <v>0.54454061660113051</v>
      </c>
      <c r="D51">
        <f t="shared" si="1"/>
        <v>-1.4953877856579016</v>
      </c>
      <c r="E51">
        <f t="shared" si="1"/>
        <v>-5.4610800414172065</v>
      </c>
      <c r="F51">
        <f t="shared" si="0"/>
        <v>-2.3133867637570726</v>
      </c>
      <c r="H51" s="44">
        <f t="shared" si="2"/>
        <v>-8.7253139742310495</v>
      </c>
      <c r="J51">
        <f t="shared" si="5"/>
        <v>44</v>
      </c>
      <c r="K51" t="s">
        <v>1408</v>
      </c>
      <c r="L51">
        <f t="shared" si="6"/>
        <v>1.1967887324089531E-8</v>
      </c>
    </row>
    <row r="52" spans="1:12">
      <c r="A52">
        <f t="shared" si="3"/>
        <v>45</v>
      </c>
      <c r="B52">
        <f t="shared" si="4"/>
        <v>0.3515625</v>
      </c>
      <c r="C52">
        <f t="shared" si="1"/>
        <v>1.8709403890728589</v>
      </c>
      <c r="D52">
        <f t="shared" si="1"/>
        <v>-1.8553925946460665</v>
      </c>
      <c r="E52">
        <f t="shared" si="1"/>
        <v>-5.8640113334787491</v>
      </c>
      <c r="F52">
        <f t="shared" si="0"/>
        <v>-1.4511730959236591</v>
      </c>
      <c r="H52" s="44">
        <f t="shared" si="2"/>
        <v>-7.2996366349756157</v>
      </c>
      <c r="J52">
        <f t="shared" si="5"/>
        <v>45</v>
      </c>
      <c r="K52" t="s">
        <v>1409</v>
      </c>
      <c r="L52">
        <f t="shared" si="6"/>
        <v>1.1393738237709876E-8</v>
      </c>
    </row>
    <row r="53" spans="1:12">
      <c r="A53">
        <f t="shared" si="3"/>
        <v>46</v>
      </c>
      <c r="B53">
        <f t="shared" si="4"/>
        <v>0.359375</v>
      </c>
      <c r="C53">
        <f t="shared" si="1"/>
        <v>2.7555035148274869</v>
      </c>
      <c r="D53">
        <f t="shared" si="1"/>
        <v>-1.9984799391236274</v>
      </c>
      <c r="E53">
        <f t="shared" si="1"/>
        <v>-6.2104689783600184</v>
      </c>
      <c r="F53">
        <f t="shared" si="0"/>
        <v>-0.50197973083960179</v>
      </c>
      <c r="H53" s="44">
        <f t="shared" si="2"/>
        <v>-5.9554251334957611</v>
      </c>
      <c r="J53">
        <f t="shared" si="5"/>
        <v>46</v>
      </c>
      <c r="K53" t="s">
        <v>1410</v>
      </c>
      <c r="L53">
        <f t="shared" si="6"/>
        <v>1.0868641492298372E-8</v>
      </c>
    </row>
    <row r="54" spans="1:12">
      <c r="A54">
        <f t="shared" si="3"/>
        <v>47</v>
      </c>
      <c r="B54">
        <f t="shared" si="4"/>
        <v>0.3671875</v>
      </c>
      <c r="C54">
        <f t="shared" si="1"/>
        <v>2.9893337577392201</v>
      </c>
      <c r="D54">
        <f t="shared" si="1"/>
        <v>-1.9079212064739237</v>
      </c>
      <c r="E54">
        <f t="shared" si="1"/>
        <v>-6.4971163988125387</v>
      </c>
      <c r="F54">
        <f t="shared" si="0"/>
        <v>0.47730104775632942</v>
      </c>
      <c r="H54" s="44">
        <f t="shared" si="2"/>
        <v>-4.9384027997909126</v>
      </c>
      <c r="J54">
        <f t="shared" si="5"/>
        <v>47</v>
      </c>
      <c r="K54" t="s">
        <v>1411</v>
      </c>
      <c r="L54">
        <f t="shared" si="6"/>
        <v>1.0388352752228741E-8</v>
      </c>
    </row>
    <row r="55" spans="1:12">
      <c r="A55">
        <f t="shared" si="3"/>
        <v>48</v>
      </c>
      <c r="B55">
        <f t="shared" si="4"/>
        <v>0.375</v>
      </c>
      <c r="C55">
        <f t="shared" si="1"/>
        <v>2.5172103469953955</v>
      </c>
      <c r="D55">
        <f t="shared" si="1"/>
        <v>-1.5943037897545458</v>
      </c>
      <c r="E55">
        <f t="shared" si="1"/>
        <v>-6.7211930228716508</v>
      </c>
      <c r="F55">
        <f t="shared" si="0"/>
        <v>1.4279735915745955</v>
      </c>
      <c r="H55" s="44">
        <f t="shared" si="2"/>
        <v>-4.3703128740562054</v>
      </c>
      <c r="J55">
        <f t="shared" si="5"/>
        <v>48</v>
      </c>
      <c r="K55" t="s">
        <v>1412</v>
      </c>
      <c r="L55">
        <f t="shared" si="6"/>
        <v>9.9491886074173625E-9</v>
      </c>
    </row>
    <row r="56" spans="1:12">
      <c r="A56">
        <f t="shared" si="3"/>
        <v>49</v>
      </c>
      <c r="B56">
        <f t="shared" si="4"/>
        <v>0.3828125</v>
      </c>
      <c r="C56">
        <f t="shared" si="1"/>
        <v>1.4506287775129008</v>
      </c>
      <c r="D56">
        <f t="shared" si="1"/>
        <v>-1.0942932955101543</v>
      </c>
      <c r="E56">
        <f t="shared" si="1"/>
        <v>-6.8805408696793844</v>
      </c>
      <c r="F56">
        <f t="shared" si="0"/>
        <v>2.2930569585910034</v>
      </c>
      <c r="H56" s="44">
        <f t="shared" si="2"/>
        <v>-4.2311484290856338</v>
      </c>
      <c r="J56">
        <f t="shared" si="5"/>
        <v>49</v>
      </c>
      <c r="K56" t="s">
        <v>1413</v>
      </c>
      <c r="L56">
        <f t="shared" si="6"/>
        <v>9.5479824844082624E-9</v>
      </c>
    </row>
    <row r="57" spans="1:12">
      <c r="A57">
        <f t="shared" si="3"/>
        <v>50</v>
      </c>
      <c r="B57">
        <f t="shared" si="4"/>
        <v>0.390625</v>
      </c>
      <c r="C57">
        <f t="shared" si="1"/>
        <v>4.1470310107292851E-2</v>
      </c>
      <c r="D57">
        <f t="shared" si="1"/>
        <v>-0.46634689822399805</v>
      </c>
      <c r="E57">
        <f t="shared" si="1"/>
        <v>-6.9736253320244428</v>
      </c>
      <c r="F57">
        <f t="shared" si="0"/>
        <v>3.0207002086448749</v>
      </c>
      <c r="H57" s="44">
        <f t="shared" si="2"/>
        <v>-4.3778017114962733</v>
      </c>
      <c r="J57">
        <f t="shared" si="5"/>
        <v>50</v>
      </c>
      <c r="K57" t="s">
        <v>1414</v>
      </c>
      <c r="L57">
        <f t="shared" si="6"/>
        <v>9.182006474252921E-9</v>
      </c>
    </row>
    <row r="58" spans="1:12">
      <c r="A58">
        <f t="shared" si="3"/>
        <v>51</v>
      </c>
      <c r="B58">
        <f t="shared" si="4"/>
        <v>0.3984375</v>
      </c>
      <c r="C58">
        <f t="shared" si="1"/>
        <v>-1.3774816829836549</v>
      </c>
      <c r="D58">
        <f t="shared" si="1"/>
        <v>0.21612099873668505</v>
      </c>
      <c r="E58">
        <f t="shared" si="1"/>
        <v>-6.9995499554517533</v>
      </c>
      <c r="F58">
        <f t="shared" si="0"/>
        <v>3.5672902195152618</v>
      </c>
      <c r="H58" s="44">
        <f t="shared" si="2"/>
        <v>-4.5936204201834618</v>
      </c>
      <c r="J58">
        <f t="shared" si="5"/>
        <v>51</v>
      </c>
      <c r="K58" t="s">
        <v>1415</v>
      </c>
      <c r="L58">
        <f t="shared" si="6"/>
        <v>8.8489117375778693E-9</v>
      </c>
    </row>
    <row r="59" spans="1:12">
      <c r="A59">
        <f t="shared" si="3"/>
        <v>52</v>
      </c>
      <c r="B59">
        <f t="shared" si="4"/>
        <v>0.40625</v>
      </c>
      <c r="C59">
        <f t="shared" si="1"/>
        <v>-2.4711310147613985</v>
      </c>
      <c r="D59">
        <f t="shared" si="1"/>
        <v>0.87332178015066109</v>
      </c>
      <c r="E59">
        <f t="shared" si="1"/>
        <v>-6.958065071610859</v>
      </c>
      <c r="F59">
        <f t="shared" si="0"/>
        <v>3.9000657487293107</v>
      </c>
      <c r="H59" s="44">
        <f t="shared" si="2"/>
        <v>-4.6558085574922856</v>
      </c>
      <c r="J59">
        <f t="shared" si="5"/>
        <v>52</v>
      </c>
      <c r="K59" t="s">
        <v>1416</v>
      </c>
      <c r="L59">
        <f t="shared" si="6"/>
        <v>8.546681008420551E-9</v>
      </c>
    </row>
    <row r="60" spans="1:12">
      <c r="A60">
        <f t="shared" si="3"/>
        <v>53</v>
      </c>
      <c r="B60">
        <f t="shared" si="4"/>
        <v>0.4140625</v>
      </c>
      <c r="C60">
        <f t="shared" si="1"/>
        <v>-2.9812041687316548</v>
      </c>
      <c r="D60">
        <f t="shared" si="1"/>
        <v>1.4284208571604762</v>
      </c>
      <c r="E60">
        <f t="shared" si="1"/>
        <v>-6.8495702026991303</v>
      </c>
      <c r="F60">
        <f t="shared" si="0"/>
        <v>3.9990810607542877</v>
      </c>
      <c r="H60" s="44">
        <f t="shared" si="2"/>
        <v>-4.4032724535160224</v>
      </c>
      <c r="J60">
        <f t="shared" si="5"/>
        <v>53</v>
      </c>
      <c r="K60" t="s">
        <v>1417</v>
      </c>
      <c r="L60">
        <f t="shared" si="6"/>
        <v>8.2735938635890659E-9</v>
      </c>
    </row>
    <row r="61" spans="1:12">
      <c r="A61">
        <f t="shared" si="3"/>
        <v>54</v>
      </c>
      <c r="B61">
        <f t="shared" si="4"/>
        <v>0.421875</v>
      </c>
      <c r="C61">
        <f t="shared" si="1"/>
        <v>-2.7872435326439584</v>
      </c>
      <c r="D61">
        <f t="shared" si="1"/>
        <v>1.8165205446699817</v>
      </c>
      <c r="E61">
        <f t="shared" si="1"/>
        <v>-6.6751102138437473</v>
      </c>
      <c r="F61">
        <f t="shared" si="0"/>
        <v>3.858401424656114</v>
      </c>
      <c r="H61" s="44">
        <f t="shared" si="2"/>
        <v>-3.7874317771616099</v>
      </c>
      <c r="J61">
        <f t="shared" si="5"/>
        <v>54</v>
      </c>
      <c r="K61" t="s">
        <v>1418</v>
      </c>
      <c r="L61">
        <f t="shared" si="6"/>
        <v>8.0281827402456765E-9</v>
      </c>
    </row>
    <row r="62" spans="1:12">
      <c r="A62">
        <f t="shared" si="3"/>
        <v>55</v>
      </c>
      <c r="B62">
        <f t="shared" si="4"/>
        <v>0.4296875</v>
      </c>
      <c r="C62">
        <f t="shared" si="1"/>
        <v>-1.935054369747008</v>
      </c>
      <c r="D62">
        <f t="shared" si="1"/>
        <v>1.9922473727004133</v>
      </c>
      <c r="E62">
        <f t="shared" si="1"/>
        <v>-6.4363652504771602</v>
      </c>
      <c r="F62">
        <f t="shared" si="0"/>
        <v>3.4864588270747778</v>
      </c>
      <c r="H62" s="44">
        <f t="shared" si="2"/>
        <v>-2.8927134204489771</v>
      </c>
      <c r="J62">
        <f t="shared" si="5"/>
        <v>55</v>
      </c>
      <c r="K62" t="s">
        <v>1419</v>
      </c>
      <c r="L62">
        <f t="shared" si="6"/>
        <v>7.8092071586688508E-9</v>
      </c>
    </row>
    <row r="63" spans="1:12">
      <c r="A63">
        <f t="shared" si="3"/>
        <v>56</v>
      </c>
      <c r="B63">
        <f t="shared" si="4"/>
        <v>0.4375</v>
      </c>
      <c r="C63">
        <f t="shared" si="1"/>
        <v>-0.62588756131002299</v>
      </c>
      <c r="D63">
        <f t="shared" si="1"/>
        <v>1.935056784755852</v>
      </c>
      <c r="E63">
        <f t="shared" si="1"/>
        <v>-6.1356345576144928</v>
      </c>
      <c r="F63">
        <f t="shared" si="0"/>
        <v>2.9055465799681106</v>
      </c>
      <c r="H63" s="44">
        <f t="shared" si="2"/>
        <v>-1.9209187542005535</v>
      </c>
      <c r="J63">
        <f t="shared" si="5"/>
        <v>56</v>
      </c>
      <c r="K63" t="s">
        <v>1420</v>
      </c>
      <c r="L63">
        <f t="shared" si="6"/>
        <v>7.6156165975406154E-9</v>
      </c>
    </row>
    <row r="64" spans="1:12">
      <c r="A64">
        <f t="shared" si="3"/>
        <v>57</v>
      </c>
      <c r="B64">
        <f t="shared" si="4"/>
        <v>0.4453125</v>
      </c>
      <c r="C64">
        <f t="shared" si="1"/>
        <v>0.83108730286530641</v>
      </c>
      <c r="D64">
        <f t="shared" si="1"/>
        <v>1.6516350408583549</v>
      </c>
      <c r="E64">
        <f t="shared" si="1"/>
        <v>-5.7758143368623429</v>
      </c>
      <c r="F64">
        <f t="shared" si="0"/>
        <v>2.1504831150755708</v>
      </c>
      <c r="H64" s="44">
        <f t="shared" si="2"/>
        <v>-1.1426088780631107</v>
      </c>
      <c r="J64">
        <f t="shared" si="5"/>
        <v>57</v>
      </c>
      <c r="K64" t="s">
        <v>1421</v>
      </c>
      <c r="L64">
        <f t="shared" si="6"/>
        <v>7.4465546657343698E-9</v>
      </c>
    </row>
    <row r="65" spans="1:12">
      <c r="A65">
        <f t="shared" si="3"/>
        <v>58</v>
      </c>
      <c r="B65">
        <f t="shared" si="4"/>
        <v>0.453125</v>
      </c>
      <c r="C65">
        <f t="shared" si="1"/>
        <v>2.0917946487531385</v>
      </c>
      <c r="D65">
        <f t="shared" si="1"/>
        <v>1.1751175142172405</v>
      </c>
      <c r="E65">
        <f t="shared" si="1"/>
        <v>-5.3603698544078577</v>
      </c>
      <c r="F65">
        <f t="shared" si="0"/>
        <v>1.2665250539302793</v>
      </c>
      <c r="H65" s="44">
        <f t="shared" si="2"/>
        <v>-0.82693263750719948</v>
      </c>
      <c r="J65">
        <f t="shared" si="5"/>
        <v>58</v>
      </c>
      <c r="K65" t="s">
        <v>1422</v>
      </c>
      <c r="L65">
        <f t="shared" si="6"/>
        <v>7.3012966126294703E-9</v>
      </c>
    </row>
    <row r="66" spans="1:12">
      <c r="A66">
        <f t="shared" si="3"/>
        <v>59</v>
      </c>
      <c r="B66">
        <f t="shared" si="4"/>
        <v>0.4609375</v>
      </c>
      <c r="C66">
        <f t="shared" si="1"/>
        <v>2.8585089531609666</v>
      </c>
      <c r="D66">
        <f t="shared" si="1"/>
        <v>0.56121477195030656</v>
      </c>
      <c r="E66">
        <f t="shared" si="1"/>
        <v>-4.893302068603786</v>
      </c>
      <c r="F66">
        <f t="shared" si="0"/>
        <v>0.30665463880008764</v>
      </c>
      <c r="H66" s="44">
        <f t="shared" si="2"/>
        <v>-1.1669237046924252</v>
      </c>
      <c r="J66">
        <f t="shared" si="5"/>
        <v>59</v>
      </c>
      <c r="K66" t="s">
        <v>1423</v>
      </c>
      <c r="L66">
        <f t="shared" si="6"/>
        <v>7.1792707186365632E-9</v>
      </c>
    </row>
    <row r="67" spans="1:12">
      <c r="A67">
        <f t="shared" si="3"/>
        <v>60</v>
      </c>
      <c r="B67">
        <f t="shared" si="4"/>
        <v>0.46875</v>
      </c>
      <c r="C67">
        <f t="shared" si="1"/>
        <v>2.9501648656221935</v>
      </c>
      <c r="D67">
        <f t="shared" si="1"/>
        <v>-0.11830065289857768</v>
      </c>
      <c r="E67">
        <f t="shared" si="1"/>
        <v>-4.3791090985437915</v>
      </c>
      <c r="F67">
        <f t="shared" si="0"/>
        <v>-0.67159589081699467</v>
      </c>
      <c r="H67" s="44">
        <f t="shared" si="2"/>
        <v>-2.2188407766371703</v>
      </c>
      <c r="J67">
        <f t="shared" si="5"/>
        <v>60</v>
      </c>
      <c r="K67" t="s">
        <v>1424</v>
      </c>
      <c r="L67">
        <f t="shared" si="6"/>
        <v>7.0800065883805559E-9</v>
      </c>
    </row>
    <row r="68" spans="1:12">
      <c r="A68">
        <f t="shared" si="3"/>
        <v>61</v>
      </c>
      <c r="B68">
        <f t="shared" si="4"/>
        <v>0.4765625</v>
      </c>
      <c r="C68">
        <f t="shared" si="1"/>
        <v>2.345117152942763</v>
      </c>
      <c r="D68">
        <f t="shared" si="1"/>
        <v>-0.7839853242180832</v>
      </c>
      <c r="E68">
        <f t="shared" si="1"/>
        <v>-3.8227429047072463</v>
      </c>
      <c r="F68">
        <f t="shared" si="0"/>
        <v>-1.609592637186497</v>
      </c>
      <c r="H68" s="44">
        <f t="shared" si="2"/>
        <v>-3.8712037131690633</v>
      </c>
      <c r="J68">
        <f t="shared" si="5"/>
        <v>61</v>
      </c>
      <c r="K68" t="s">
        <v>1425</v>
      </c>
      <c r="L68">
        <f t="shared" si="6"/>
        <v>7.0031516374208951E-9</v>
      </c>
    </row>
    <row r="69" spans="1:12">
      <c r="A69">
        <f t="shared" si="3"/>
        <v>62</v>
      </c>
      <c r="B69">
        <f t="shared" si="4"/>
        <v>0.484375</v>
      </c>
      <c r="C69">
        <f t="shared" si="1"/>
        <v>1.1862523838425902</v>
      </c>
      <c r="D69">
        <f t="shared" si="1"/>
        <v>-1.3580127855036712</v>
      </c>
      <c r="E69">
        <f t="shared" si="1"/>
        <v>-3.2295615988621371</v>
      </c>
      <c r="F69">
        <f t="shared" si="0"/>
        <v>-2.4511144139795977</v>
      </c>
      <c r="H69" s="44">
        <f t="shared" si="2"/>
        <v>-5.852436414502816</v>
      </c>
      <c r="J69">
        <f t="shared" si="5"/>
        <v>62</v>
      </c>
      <c r="K69" t="s">
        <v>1426</v>
      </c>
      <c r="L69">
        <f t="shared" si="6"/>
        <v>6.9484305374245844E-9</v>
      </c>
    </row>
    <row r="70" spans="1:12">
      <c r="A70">
        <f t="shared" si="3"/>
        <v>63</v>
      </c>
      <c r="B70">
        <f t="shared" si="4"/>
        <v>0.4921875</v>
      </c>
      <c r="C70">
        <f t="shared" si="1"/>
        <v>-0.25275480908802872</v>
      </c>
      <c r="D70">
        <f t="shared" si="1"/>
        <v>-1.7732723983810421</v>
      </c>
      <c r="E70">
        <f t="shared" si="1"/>
        <v>-2.6052778425084928</v>
      </c>
      <c r="F70">
        <f t="shared" si="0"/>
        <v>-3.1457225040088654</v>
      </c>
      <c r="H70" s="44">
        <f t="shared" si="2"/>
        <v>-7.7770275539864286</v>
      </c>
      <c r="J70">
        <f t="shared" si="5"/>
        <v>63</v>
      </c>
      <c r="K70" t="s">
        <v>1427</v>
      </c>
      <c r="L70">
        <f t="shared" si="6"/>
        <v>6.915676633392292E-9</v>
      </c>
    </row>
    <row r="71" spans="1:12">
      <c r="A71">
        <f t="shared" si="3"/>
        <v>64</v>
      </c>
      <c r="B71">
        <f t="shared" si="4"/>
        <v>0.5</v>
      </c>
      <c r="C71">
        <f t="shared" si="1"/>
        <v>-1.6320720525465808</v>
      </c>
      <c r="D71">
        <f t="shared" si="1"/>
        <v>-1.9812153745242689</v>
      </c>
      <c r="E71">
        <f t="shared" si="1"/>
        <v>-1.9559038308129821</v>
      </c>
      <c r="F71">
        <f t="shared" si="1"/>
        <v>-3.6517838301808636</v>
      </c>
      <c r="H71" s="44">
        <f t="shared" si="2"/>
        <v>-9.2209750880646943</v>
      </c>
      <c r="J71">
        <f t="shared" si="5"/>
        <v>64</v>
      </c>
      <c r="K71" t="s">
        <v>1428</v>
      </c>
      <c r="L71">
        <f t="shared" si="6"/>
        <v>6.9047727049853439E-9</v>
      </c>
    </row>
    <row r="72" spans="1:12">
      <c r="A72">
        <f t="shared" si="3"/>
        <v>65</v>
      </c>
      <c r="B72">
        <f t="shared" si="4"/>
        <v>0.5078125</v>
      </c>
      <c r="C72">
        <f t="shared" ref="C72:F107" si="7">+C$2*SIN((2*3.141593*$B72+C$4)*C$3)</f>
        <v>-2.6259632038059499</v>
      </c>
      <c r="D72">
        <f t="shared" si="7"/>
        <v>-1.9575307065067</v>
      </c>
      <c r="E72">
        <f t="shared" si="7"/>
        <v>-1.2876933918702826</v>
      </c>
      <c r="F72">
        <f t="shared" si="7"/>
        <v>-3.9389663383358098</v>
      </c>
      <c r="H72" s="44">
        <f t="shared" ref="H72:H134" si="8">SUM(C72:F72)</f>
        <v>-9.8101536405187417</v>
      </c>
    </row>
    <row r="73" spans="1:12">
      <c r="A73">
        <f t="shared" ref="A73:A134" si="9">+A72+1</f>
        <v>66</v>
      </c>
      <c r="B73">
        <f t="shared" ref="B73:B134" si="10">1/128*A73</f>
        <v>0.515625</v>
      </c>
      <c r="C73">
        <f t="shared" si="7"/>
        <v>-2.9997133911156162</v>
      </c>
      <c r="D73">
        <f t="shared" si="7"/>
        <v>-1.704987413752564</v>
      </c>
      <c r="E73">
        <f t="shared" si="7"/>
        <v>-0.60708175890637839</v>
      </c>
      <c r="F73">
        <f t="shared" si="7"/>
        <v>-3.9900570249490976</v>
      </c>
      <c r="H73" s="44">
        <f t="shared" si="8"/>
        <v>-9.3018395887236558</v>
      </c>
    </row>
    <row r="74" spans="1:12">
      <c r="A74">
        <f t="shared" si="9"/>
        <v>67</v>
      </c>
      <c r="B74">
        <f t="shared" si="10"/>
        <v>0.5234375</v>
      </c>
      <c r="C74">
        <f t="shared" si="7"/>
        <v>-2.665058696268813</v>
      </c>
      <c r="D74">
        <f t="shared" si="7"/>
        <v>-1.2531108112283451</v>
      </c>
      <c r="E74">
        <f t="shared" si="7"/>
        <v>7.9376404548725202E-2</v>
      </c>
      <c r="F74">
        <f t="shared" si="7"/>
        <v>-3.8019936416463316</v>
      </c>
      <c r="H74" s="44">
        <f t="shared" si="8"/>
        <v>-7.6407867445947648</v>
      </c>
    </row>
    <row r="75" spans="1:12">
      <c r="A75">
        <f t="shared" si="9"/>
        <v>68</v>
      </c>
      <c r="B75">
        <f t="shared" si="10"/>
        <v>0.53125</v>
      </c>
      <c r="C75">
        <f t="shared" si="7"/>
        <v>-1.7010303428378166</v>
      </c>
      <c r="D75">
        <f t="shared" si="7"/>
        <v>-0.65473064891474186</v>
      </c>
      <c r="E75">
        <f t="shared" si="7"/>
        <v>0.76507012966804533</v>
      </c>
      <c r="F75">
        <f t="shared" si="7"/>
        <v>-3.3860482387359983</v>
      </c>
      <c r="H75" s="44">
        <f t="shared" si="8"/>
        <v>-4.9767391008205113</v>
      </c>
    </row>
    <row r="76" spans="1:12">
      <c r="A76">
        <f t="shared" si="9"/>
        <v>69</v>
      </c>
      <c r="B76">
        <f t="shared" si="10"/>
        <v>0.5390625</v>
      </c>
      <c r="C76">
        <f t="shared" si="7"/>
        <v>-0.33529087822817749</v>
      </c>
      <c r="D76">
        <f t="shared" si="7"/>
        <v>2.0195314384470735E-2</v>
      </c>
      <c r="E76">
        <f t="shared" si="7"/>
        <v>1.4433958095851811</v>
      </c>
      <c r="F76">
        <f t="shared" si="7"/>
        <v>-2.7671515466179559</v>
      </c>
      <c r="H76" s="44">
        <f t="shared" si="8"/>
        <v>-1.6388513008764816</v>
      </c>
    </row>
    <row r="77" spans="1:12">
      <c r="A77">
        <f t="shared" si="9"/>
        <v>70</v>
      </c>
      <c r="B77">
        <f t="shared" si="10"/>
        <v>0.546875</v>
      </c>
      <c r="C77">
        <f t="shared" si="7"/>
        <v>1.109630049444867</v>
      </c>
      <c r="D77">
        <f t="shared" si="7"/>
        <v>0.69276020520561832</v>
      </c>
      <c r="E77">
        <f t="shared" si="7"/>
        <v>2.1078207957525454</v>
      </c>
      <c r="F77">
        <f t="shared" si="7"/>
        <v>-1.9823986899613373</v>
      </c>
      <c r="H77" s="44">
        <f t="shared" si="8"/>
        <v>1.9278123604416932</v>
      </c>
    </row>
    <row r="78" spans="1:12">
      <c r="A78">
        <f t="shared" si="9"/>
        <v>71</v>
      </c>
      <c r="B78">
        <f t="shared" si="10"/>
        <v>0.5546875</v>
      </c>
      <c r="C78">
        <f t="shared" si="7"/>
        <v>2.292503493934205</v>
      </c>
      <c r="D78">
        <f t="shared" si="7"/>
        <v>1.2843331875429493</v>
      </c>
      <c r="E78">
        <f t="shared" si="7"/>
        <v>2.7519463109316566</v>
      </c>
      <c r="F78">
        <f t="shared" si="7"/>
        <v>-1.078825798418986</v>
      </c>
      <c r="H78" s="44">
        <f t="shared" si="8"/>
        <v>5.2499571939898253</v>
      </c>
    </row>
    <row r="79" spans="1:12">
      <c r="A79">
        <f t="shared" si="9"/>
        <v>72</v>
      </c>
      <c r="B79">
        <f t="shared" si="10"/>
        <v>0.5625</v>
      </c>
      <c r="C79">
        <f t="shared" si="7"/>
        <v>2.9339849933551854</v>
      </c>
      <c r="D79">
        <f t="shared" si="7"/>
        <v>1.7257523429045187</v>
      </c>
      <c r="E79">
        <f t="shared" si="7"/>
        <v>3.3695690729296417</v>
      </c>
      <c r="F79">
        <f t="shared" si="7"/>
        <v>-0.11059077828822603</v>
      </c>
      <c r="H79" s="44">
        <f t="shared" si="8"/>
        <v>7.9187156309011195</v>
      </c>
    </row>
    <row r="80" spans="1:12">
      <c r="A80">
        <f t="shared" si="9"/>
        <v>73</v>
      </c>
      <c r="B80">
        <f t="shared" si="10"/>
        <v>0.5703125</v>
      </c>
      <c r="C80">
        <f t="shared" si="7"/>
        <v>2.8825838661817493</v>
      </c>
      <c r="D80">
        <f t="shared" si="7"/>
        <v>1.9654105212759099</v>
      </c>
      <c r="E80">
        <f t="shared" si="7"/>
        <v>3.9547410356107924</v>
      </c>
      <c r="F80">
        <f t="shared" si="7"/>
        <v>0.86427277736403807</v>
      </c>
      <c r="H80" s="44">
        <f t="shared" si="8"/>
        <v>9.6670082004324893</v>
      </c>
    </row>
    <row r="81" spans="1:8">
      <c r="A81">
        <f t="shared" si="9"/>
        <v>74</v>
      </c>
      <c r="B81">
        <f t="shared" si="10"/>
        <v>0.578125</v>
      </c>
      <c r="C81">
        <f t="shared" si="7"/>
        <v>2.1504388752523047</v>
      </c>
      <c r="D81">
        <f t="shared" si="7"/>
        <v>1.9752888308325409</v>
      </c>
      <c r="E81">
        <f t="shared" si="7"/>
        <v>4.5018266718451834</v>
      </c>
      <c r="F81">
        <f t="shared" si="7"/>
        <v>1.7873339775783654</v>
      </c>
      <c r="H81" s="44">
        <f t="shared" si="8"/>
        <v>10.414888355508394</v>
      </c>
    </row>
    <row r="82" spans="1:8">
      <c r="A82">
        <f t="shared" si="9"/>
        <v>75</v>
      </c>
      <c r="B82">
        <f t="shared" si="10"/>
        <v>0.5859375</v>
      </c>
      <c r="C82">
        <f t="shared" si="7"/>
        <v>0.91045156761370105</v>
      </c>
      <c r="D82">
        <f t="shared" si="7"/>
        <v>1.7542323796831436</v>
      </c>
      <c r="E82">
        <f t="shared" si="7"/>
        <v>5.0055572467274203</v>
      </c>
      <c r="F82">
        <f t="shared" si="7"/>
        <v>2.6032668354245101</v>
      </c>
      <c r="H82" s="44">
        <f t="shared" si="8"/>
        <v>10.273508029448776</v>
      </c>
    </row>
    <row r="83" spans="1:8">
      <c r="A83">
        <f t="shared" si="9"/>
        <v>76</v>
      </c>
      <c r="B83">
        <f t="shared" si="10"/>
        <v>0.59375</v>
      </c>
      <c r="C83">
        <f t="shared" si="7"/>
        <v>-0.54454572643725085</v>
      </c>
      <c r="D83">
        <f t="shared" si="7"/>
        <v>1.3280852964694807</v>
      </c>
      <c r="E83">
        <f t="shared" si="7"/>
        <v>5.4610815583852954</v>
      </c>
      <c r="F83">
        <f t="shared" si="7"/>
        <v>3.2631663697175641</v>
      </c>
      <c r="H83" s="44">
        <f t="shared" si="8"/>
        <v>9.5077874981350892</v>
      </c>
    </row>
    <row r="84" spans="1:8">
      <c r="A84">
        <f t="shared" si="9"/>
        <v>77</v>
      </c>
      <c r="B84">
        <f t="shared" si="10"/>
        <v>0.6015625</v>
      </c>
      <c r="C84">
        <f t="shared" si="7"/>
        <v>-1.8709444509354516</v>
      </c>
      <c r="D84">
        <f t="shared" si="7"/>
        <v>0.74666924430809678</v>
      </c>
      <c r="E84">
        <f t="shared" si="7"/>
        <v>5.86401265771591</v>
      </c>
      <c r="F84">
        <f t="shared" si="7"/>
        <v>3.7274798476581728</v>
      </c>
      <c r="H84" s="44">
        <f t="shared" si="8"/>
        <v>8.4672172987467285</v>
      </c>
    </row>
    <row r="85" spans="1:8">
      <c r="A85">
        <f t="shared" si="9"/>
        <v>78</v>
      </c>
      <c r="B85">
        <f t="shared" si="10"/>
        <v>0.609375</v>
      </c>
      <c r="C85">
        <f t="shared" si="7"/>
        <v>-2.7555055694771569</v>
      </c>
      <c r="D85">
        <f t="shared" si="7"/>
        <v>7.7958675735034538E-2</v>
      </c>
      <c r="E85">
        <f t="shared" si="7"/>
        <v>6.2104700971131201</v>
      </c>
      <c r="F85">
        <f t="shared" si="7"/>
        <v>3.9683774770223037</v>
      </c>
      <c r="H85" s="44">
        <f t="shared" si="8"/>
        <v>7.5013006803933013</v>
      </c>
    </row>
    <row r="86" spans="1:8">
      <c r="A86">
        <f t="shared" si="9"/>
        <v>79</v>
      </c>
      <c r="B86">
        <f t="shared" si="10"/>
        <v>0.6171875</v>
      </c>
      <c r="C86">
        <f t="shared" si="7"/>
        <v>-2.9893333199549934</v>
      </c>
      <c r="D86">
        <f t="shared" si="7"/>
        <v>-0.59986618936254599</v>
      </c>
      <c r="E86">
        <f t="shared" si="7"/>
        <v>6.4971173013073757</v>
      </c>
      <c r="F86">
        <f t="shared" si="7"/>
        <v>3.9714204545208527</v>
      </c>
      <c r="H86" s="44">
        <f t="shared" si="8"/>
        <v>6.8793382465106889</v>
      </c>
    </row>
    <row r="87" spans="1:8">
      <c r="A87">
        <f t="shared" si="9"/>
        <v>80</v>
      </c>
      <c r="B87">
        <f t="shared" si="10"/>
        <v>0.625</v>
      </c>
      <c r="C87">
        <f t="shared" si="7"/>
        <v>-2.517207520163296</v>
      </c>
      <c r="D87">
        <f t="shared" si="7"/>
        <v>-1.2075595614178329</v>
      </c>
      <c r="E87">
        <f t="shared" si="7"/>
        <v>6.7211937004167019</v>
      </c>
      <c r="F87">
        <f t="shared" si="7"/>
        <v>3.7364263916694123</v>
      </c>
      <c r="H87" s="44">
        <f t="shared" si="8"/>
        <v>6.7328530105049857</v>
      </c>
    </row>
    <row r="88" spans="1:8">
      <c r="A88">
        <f t="shared" si="9"/>
        <v>81</v>
      </c>
      <c r="B88">
        <f t="shared" si="10"/>
        <v>0.6328125</v>
      </c>
      <c r="C88">
        <f t="shared" si="7"/>
        <v>-1.4506242292106335</v>
      </c>
      <c r="D88">
        <f t="shared" si="7"/>
        <v>-1.6740748566261048</v>
      </c>
      <c r="E88">
        <f t="shared" si="7"/>
        <v>6.880541315749519</v>
      </c>
      <c r="F88">
        <f t="shared" si="7"/>
        <v>3.2774802466993376</v>
      </c>
      <c r="H88" s="44">
        <f t="shared" si="8"/>
        <v>7.0333224766121187</v>
      </c>
    </row>
    <row r="89" spans="1:8">
      <c r="A89">
        <f t="shared" si="9"/>
        <v>82</v>
      </c>
      <c r="B89">
        <f t="shared" si="10"/>
        <v>0.640625</v>
      </c>
      <c r="C89">
        <f t="shared" si="7"/>
        <v>-4.1465114450629434E-2</v>
      </c>
      <c r="D89">
        <f t="shared" si="7"/>
        <v>-1.9448708877022651</v>
      </c>
      <c r="E89">
        <f t="shared" si="7"/>
        <v>6.9736255423237594</v>
      </c>
      <c r="F89">
        <f t="shared" si="7"/>
        <v>2.6220901072784355</v>
      </c>
      <c r="H89" s="44">
        <f t="shared" si="8"/>
        <v>7.6093796474493001</v>
      </c>
    </row>
    <row r="90" spans="1:8">
      <c r="A90">
        <f t="shared" si="9"/>
        <v>83</v>
      </c>
      <c r="B90">
        <f t="shared" si="10"/>
        <v>0.6484375</v>
      </c>
      <c r="C90">
        <f t="shared" si="7"/>
        <v>1.3774862990013101</v>
      </c>
      <c r="D90">
        <f t="shared" si="7"/>
        <v>-1.9882883774507052</v>
      </c>
      <c r="E90">
        <f t="shared" si="7"/>
        <v>6.9995499279549573</v>
      </c>
      <c r="F90">
        <f t="shared" si="7"/>
        <v>1.8095384243203365</v>
      </c>
      <c r="H90" s="44">
        <f t="shared" si="8"/>
        <v>8.1982862738258984</v>
      </c>
    </row>
    <row r="91" spans="1:8">
      <c r="A91">
        <f t="shared" si="9"/>
        <v>84</v>
      </c>
      <c r="B91">
        <f t="shared" si="10"/>
        <v>0.65625</v>
      </c>
      <c r="C91">
        <f t="shared" si="7"/>
        <v>2.4711339610327649</v>
      </c>
      <c r="D91">
        <f t="shared" si="7"/>
        <v>-1.7992513048617267</v>
      </c>
      <c r="E91">
        <f t="shared" si="7"/>
        <v>6.9580648065827591</v>
      </c>
      <c r="F91">
        <f t="shared" si="7"/>
        <v>0.88852751981734102</v>
      </c>
      <c r="H91" s="44">
        <f t="shared" si="8"/>
        <v>8.5184749825711386</v>
      </c>
    </row>
    <row r="92" spans="1:8">
      <c r="A92">
        <f t="shared" si="9"/>
        <v>85</v>
      </c>
      <c r="B92">
        <f t="shared" si="10"/>
        <v>0.6640625</v>
      </c>
      <c r="C92">
        <f t="shared" si="7"/>
        <v>2.9812047494725675</v>
      </c>
      <c r="D92">
        <f t="shared" si="7"/>
        <v>-1.3998603523476967</v>
      </c>
      <c r="E92">
        <f t="shared" si="7"/>
        <v>6.8495697026920892</v>
      </c>
      <c r="F92">
        <f t="shared" si="7"/>
        <v>-8.5739508913411283E-2</v>
      </c>
      <c r="H92" s="44">
        <f t="shared" si="8"/>
        <v>8.3451745909035484</v>
      </c>
    </row>
    <row r="93" spans="1:8">
      <c r="A93">
        <f t="shared" si="9"/>
        <v>86</v>
      </c>
      <c r="B93">
        <f t="shared" si="10"/>
        <v>0.671875</v>
      </c>
      <c r="C93">
        <f t="shared" si="7"/>
        <v>2.7872416107080902</v>
      </c>
      <c r="D93">
        <f t="shared" si="7"/>
        <v>-0.83680907307778674</v>
      </c>
      <c r="E93">
        <f t="shared" si="7"/>
        <v>6.6751094836731131</v>
      </c>
      <c r="F93">
        <f t="shared" si="7"/>
        <v>-1.054867525248844</v>
      </c>
      <c r="H93" s="44">
        <f t="shared" si="8"/>
        <v>7.5706744960545729</v>
      </c>
    </row>
    <row r="94" spans="1:8">
      <c r="A94">
        <f t="shared" si="9"/>
        <v>87</v>
      </c>
      <c r="B94">
        <f t="shared" si="10"/>
        <v>0.6796875</v>
      </c>
      <c r="C94">
        <f t="shared" si="7"/>
        <v>1.9350503990139738</v>
      </c>
      <c r="D94">
        <f t="shared" si="7"/>
        <v>-0.17592485918515643</v>
      </c>
      <c r="E94">
        <f t="shared" si="7"/>
        <v>6.4363642971748689</v>
      </c>
      <c r="F94">
        <f t="shared" si="7"/>
        <v>-1.9607694121560773</v>
      </c>
      <c r="H94" s="44">
        <f t="shared" si="8"/>
        <v>6.2347204248476089</v>
      </c>
    </row>
    <row r="95" spans="1:8">
      <c r="A95">
        <f t="shared" si="9"/>
        <v>88</v>
      </c>
      <c r="B95">
        <f t="shared" si="10"/>
        <v>0.6875</v>
      </c>
      <c r="C95">
        <f t="shared" si="7"/>
        <v>0.62588247949827769</v>
      </c>
      <c r="D95">
        <f t="shared" si="7"/>
        <v>0.50552706340102682</v>
      </c>
      <c r="E95">
        <f t="shared" si="7"/>
        <v>6.1356333903613782</v>
      </c>
      <c r="F95">
        <f t="shared" si="7"/>
        <v>-2.7491476691622734</v>
      </c>
      <c r="H95" s="44">
        <f t="shared" si="8"/>
        <v>4.51789526409841</v>
      </c>
    </row>
    <row r="96" spans="1:8">
      <c r="A96">
        <f t="shared" si="9"/>
        <v>89</v>
      </c>
      <c r="B96">
        <f t="shared" si="10"/>
        <v>0.6953125</v>
      </c>
      <c r="C96">
        <f t="shared" si="7"/>
        <v>-0.83109229564765585</v>
      </c>
      <c r="D96">
        <f t="shared" si="7"/>
        <v>1.1278768589490413</v>
      </c>
      <c r="E96">
        <f t="shared" si="7"/>
        <v>5.7758129668996823</v>
      </c>
      <c r="F96">
        <f t="shared" si="7"/>
        <v>-3.3727488691566458</v>
      </c>
      <c r="H96" s="44">
        <f t="shared" si="8"/>
        <v>2.6998486610444221</v>
      </c>
    </row>
    <row r="97" spans="1:8">
      <c r="A97">
        <f t="shared" si="9"/>
        <v>90</v>
      </c>
      <c r="B97">
        <f t="shared" si="10"/>
        <v>0.703125</v>
      </c>
      <c r="C97">
        <f t="shared" si="7"/>
        <v>-2.0917983734230035</v>
      </c>
      <c r="D97">
        <f t="shared" si="7"/>
        <v>1.6183644334073395</v>
      </c>
      <c r="E97">
        <f t="shared" si="7"/>
        <v>5.360368294929156</v>
      </c>
      <c r="F97">
        <f t="shared" si="7"/>
        <v>-3.7941959109974017</v>
      </c>
      <c r="H97" s="44">
        <f t="shared" si="8"/>
        <v>1.0927384439160908</v>
      </c>
    </row>
    <row r="98" spans="1:8">
      <c r="A98">
        <f t="shared" si="9"/>
        <v>91</v>
      </c>
      <c r="B98">
        <f t="shared" si="10"/>
        <v>0.7109375</v>
      </c>
      <c r="C98">
        <f t="shared" si="7"/>
        <v>-2.8585105301095406</v>
      </c>
      <c r="D98">
        <f t="shared" si="7"/>
        <v>1.919645954892343</v>
      </c>
      <c r="E98">
        <f t="shared" si="7"/>
        <v>4.8933003346276625</v>
      </c>
      <c r="F98">
        <f t="shared" si="7"/>
        <v>-3.9882283097641102</v>
      </c>
      <c r="H98" s="44">
        <f t="shared" si="8"/>
        <v>-3.3792550353645368E-2</v>
      </c>
    </row>
    <row r="99" spans="1:8">
      <c r="A99">
        <f t="shared" si="9"/>
        <v>92</v>
      </c>
      <c r="B99">
        <f t="shared" si="10"/>
        <v>0.71875</v>
      </c>
      <c r="C99">
        <f t="shared" si="7"/>
        <v>-2.9501639224412042</v>
      </c>
      <c r="D99">
        <f t="shared" si="7"/>
        <v>1.9964980297497743</v>
      </c>
      <c r="E99">
        <f t="shared" si="7"/>
        <v>4.3791072067694081</v>
      </c>
      <c r="F99">
        <f t="shared" si="7"/>
        <v>-3.9432162472435284</v>
      </c>
      <c r="H99" s="44">
        <f t="shared" si="8"/>
        <v>-0.51777493316555034</v>
      </c>
    </row>
    <row r="100" spans="1:8">
      <c r="A100">
        <f t="shared" si="9"/>
        <v>93</v>
      </c>
      <c r="B100">
        <f t="shared" si="10"/>
        <v>0.7265625</v>
      </c>
      <c r="C100">
        <f t="shared" si="7"/>
        <v>-2.3451139123714899</v>
      </c>
      <c r="D100">
        <f t="shared" si="7"/>
        <v>1.8399357362608832</v>
      </c>
      <c r="E100">
        <f t="shared" si="7"/>
        <v>3.822740873353407</v>
      </c>
      <c r="F100">
        <f t="shared" si="7"/>
        <v>-3.6618576342373816</v>
      </c>
      <c r="H100" s="44">
        <f t="shared" si="8"/>
        <v>-0.34429493699458158</v>
      </c>
    </row>
    <row r="101" spans="1:8">
      <c r="A101">
        <f t="shared" si="9"/>
        <v>94</v>
      </c>
      <c r="B101">
        <f t="shared" si="10"/>
        <v>0.734375</v>
      </c>
      <c r="C101">
        <f t="shared" si="7"/>
        <v>-1.1862476111663356</v>
      </c>
      <c r="D101">
        <f t="shared" si="7"/>
        <v>1.4682630688684433</v>
      </c>
      <c r="E101">
        <f t="shared" si="7"/>
        <v>3.229559447491916</v>
      </c>
      <c r="F101">
        <f t="shared" si="7"/>
        <v>-3.1610164045154598</v>
      </c>
      <c r="H101" s="44">
        <f t="shared" si="8"/>
        <v>0.35055850067856387</v>
      </c>
    </row>
    <row r="102" spans="1:8">
      <c r="A102">
        <f t="shared" si="9"/>
        <v>95</v>
      </c>
      <c r="B102">
        <f t="shared" si="10"/>
        <v>0.7421875</v>
      </c>
      <c r="C102">
        <f t="shared" si="7"/>
        <v>0.25275998676590045</v>
      </c>
      <c r="D102">
        <f t="shared" si="7"/>
        <v>0.92493298349742326</v>
      </c>
      <c r="E102">
        <f t="shared" si="7"/>
        <v>2.6052755918407433</v>
      </c>
      <c r="F102">
        <f t="shared" si="7"/>
        <v>-2.4707117326711829</v>
      </c>
      <c r="H102" s="44">
        <f t="shared" si="8"/>
        <v>1.3122568294328838</v>
      </c>
    </row>
    <row r="103" spans="1:8">
      <c r="A103">
        <f t="shared" si="9"/>
        <v>96</v>
      </c>
      <c r="B103">
        <f t="shared" si="10"/>
        <v>0.75</v>
      </c>
      <c r="C103">
        <f t="shared" si="7"/>
        <v>1.6320764124784546</v>
      </c>
      <c r="D103">
        <f t="shared" si="7"/>
        <v>0.27346723012738894</v>
      </c>
      <c r="E103">
        <f t="shared" si="7"/>
        <v>1.955901502522893</v>
      </c>
      <c r="F103">
        <f t="shared" si="7"/>
        <v>-1.6323187596414586</v>
      </c>
      <c r="H103" s="44">
        <f t="shared" si="8"/>
        <v>2.2291263854872776</v>
      </c>
    </row>
    <row r="104" spans="1:8">
      <c r="A104">
        <f t="shared" si="9"/>
        <v>97</v>
      </c>
      <c r="B104">
        <f t="shared" si="10"/>
        <v>0.7578125</v>
      </c>
      <c r="C104">
        <f t="shared" si="7"/>
        <v>2.6259657163611476</v>
      </c>
      <c r="D104">
        <f t="shared" si="7"/>
        <v>-0.40997009538170215</v>
      </c>
      <c r="E104">
        <f t="shared" si="7"/>
        <v>1.2876910083805406</v>
      </c>
      <c r="F104">
        <f t="shared" si="7"/>
        <v>-0.69608866991705098</v>
      </c>
      <c r="H104" s="44">
        <f t="shared" si="8"/>
        <v>2.8075979594429352</v>
      </c>
    </row>
    <row r="105" spans="1:8">
      <c r="A105">
        <f t="shared" si="9"/>
        <v>98</v>
      </c>
      <c r="B105">
        <f t="shared" si="10"/>
        <v>0.765625</v>
      </c>
      <c r="C105">
        <f t="shared" si="7"/>
        <v>2.9997134629353104</v>
      </c>
      <c r="D105">
        <f t="shared" si="7"/>
        <v>-1.045477040079738</v>
      </c>
      <c r="E105">
        <f t="shared" si="7"/>
        <v>0.60707934317132262</v>
      </c>
      <c r="F105">
        <f t="shared" si="7"/>
        <v>0.2818632391678787</v>
      </c>
      <c r="H105" s="44">
        <f t="shared" si="8"/>
        <v>2.8431790051947736</v>
      </c>
    </row>
    <row r="106" spans="1:8">
      <c r="A106">
        <f t="shared" si="9"/>
        <v>99</v>
      </c>
      <c r="B106">
        <f t="shared" si="10"/>
        <v>0.7734375</v>
      </c>
      <c r="C106">
        <f t="shared" si="7"/>
        <v>2.6650563103922424</v>
      </c>
      <c r="D106">
        <f t="shared" si="7"/>
        <v>-1.5587552826731403</v>
      </c>
      <c r="E106">
        <f t="shared" si="7"/>
        <v>-7.9378829264265094E-2</v>
      </c>
      <c r="F106">
        <f t="shared" si="7"/>
        <v>1.2429209684491096</v>
      </c>
      <c r="H106" s="44">
        <f t="shared" si="8"/>
        <v>2.2698431669039465</v>
      </c>
    </row>
    <row r="107" spans="1:8">
      <c r="A107">
        <f t="shared" si="9"/>
        <v>100</v>
      </c>
      <c r="B107">
        <f t="shared" si="10"/>
        <v>0.78125</v>
      </c>
      <c r="C107">
        <f t="shared" si="7"/>
        <v>1.7010260627076985</v>
      </c>
      <c r="D107">
        <f t="shared" si="7"/>
        <v>-1.8897964910746012</v>
      </c>
      <c r="E107">
        <f t="shared" si="7"/>
        <v>-0.76507254001270342</v>
      </c>
      <c r="F107">
        <f t="shared" si="7"/>
        <v>2.1294811137785365</v>
      </c>
      <c r="H107" s="44">
        <f t="shared" si="8"/>
        <v>1.1756381453989304</v>
      </c>
    </row>
    <row r="108" spans="1:8">
      <c r="A108">
        <f t="shared" si="9"/>
        <v>101</v>
      </c>
      <c r="B108">
        <f t="shared" si="10"/>
        <v>0.7890625</v>
      </c>
      <c r="C108">
        <f t="shared" ref="C108:F134" si="11">+C$2*SIN((2*3.141593*$B108+C$4)*C$3)</f>
        <v>0.33528571462940471</v>
      </c>
      <c r="D108">
        <f t="shared" si="11"/>
        <v>-1.999898010233008</v>
      </c>
      <c r="E108">
        <f t="shared" si="11"/>
        <v>-1.4433981823460402</v>
      </c>
      <c r="F108">
        <f t="shared" si="11"/>
        <v>2.8884054704499809</v>
      </c>
      <c r="H108" s="44">
        <f t="shared" si="8"/>
        <v>-0.21960500749966272</v>
      </c>
    </row>
    <row r="109" spans="1:8">
      <c r="A109">
        <f t="shared" si="9"/>
        <v>102</v>
      </c>
      <c r="B109">
        <f t="shared" si="10"/>
        <v>0.796875</v>
      </c>
      <c r="C109">
        <f t="shared" si="11"/>
        <v>-1.1096348770895648</v>
      </c>
      <c r="D109">
        <f t="shared" si="11"/>
        <v>-1.8761876628832808</v>
      </c>
      <c r="E109">
        <f t="shared" si="11"/>
        <v>-2.1078231080785801</v>
      </c>
      <c r="F109">
        <f t="shared" si="11"/>
        <v>3.4742060047031997</v>
      </c>
      <c r="H109" s="44">
        <f t="shared" si="8"/>
        <v>-1.6194396433482265</v>
      </c>
    </row>
    <row r="110" spans="1:8">
      <c r="A110">
        <f t="shared" si="9"/>
        <v>103</v>
      </c>
      <c r="B110">
        <f t="shared" si="10"/>
        <v>0.8046875</v>
      </c>
      <c r="C110">
        <f t="shared" si="11"/>
        <v>-2.292506845540252</v>
      </c>
      <c r="D110">
        <f t="shared" si="11"/>
        <v>-1.5331286601852969</v>
      </c>
      <c r="E110">
        <f t="shared" si="11"/>
        <v>-2.7519485405539452</v>
      </c>
      <c r="F110">
        <f t="shared" si="11"/>
        <v>3.8517712930548726</v>
      </c>
      <c r="H110" s="44">
        <f t="shared" si="8"/>
        <v>-2.7258127532246212</v>
      </c>
    </row>
    <row r="111" spans="1:8">
      <c r="A111">
        <f t="shared" si="9"/>
        <v>104</v>
      </c>
      <c r="B111">
        <f t="shared" si="10"/>
        <v>0.8125</v>
      </c>
      <c r="C111">
        <f t="shared" si="11"/>
        <v>-2.9339860774155779</v>
      </c>
      <c r="D111">
        <f t="shared" si="11"/>
        <v>-1.0108286802970357</v>
      </c>
      <c r="E111">
        <f t="shared" si="11"/>
        <v>-3.3695711983756746</v>
      </c>
      <c r="F111">
        <f t="shared" si="11"/>
        <v>3.9984710134810553</v>
      </c>
      <c r="H111" s="44">
        <f t="shared" si="8"/>
        <v>-3.315914942607233</v>
      </c>
    </row>
    <row r="112" spans="1:8">
      <c r="A112">
        <f t="shared" si="9"/>
        <v>105</v>
      </c>
      <c r="B112">
        <f t="shared" si="10"/>
        <v>0.8203125</v>
      </c>
      <c r="C112">
        <f t="shared" si="11"/>
        <v>-2.882582426687478</v>
      </c>
      <c r="D112">
        <f t="shared" si="11"/>
        <v>-0.37035080371059614</v>
      </c>
      <c r="E112">
        <f t="shared" si="11"/>
        <v>-3.9547430364113576</v>
      </c>
      <c r="F112">
        <f t="shared" si="11"/>
        <v>3.9055123504966516</v>
      </c>
      <c r="H112" s="44">
        <f t="shared" si="8"/>
        <v>-3.3021639163127801</v>
      </c>
    </row>
    <row r="113" spans="1:8">
      <c r="A113">
        <f t="shared" si="9"/>
        <v>106</v>
      </c>
      <c r="B113">
        <f t="shared" si="10"/>
        <v>0.828125</v>
      </c>
      <c r="C113">
        <f t="shared" si="11"/>
        <v>-2.1504352521507957</v>
      </c>
      <c r="D113">
        <f t="shared" si="11"/>
        <v>0.31342548721260577</v>
      </c>
      <c r="E113">
        <f t="shared" si="11"/>
        <v>-4.5018285287314557</v>
      </c>
      <c r="F113">
        <f t="shared" si="11"/>
        <v>3.5784670145929263</v>
      </c>
      <c r="H113" s="44">
        <f t="shared" si="8"/>
        <v>-2.7603712790767196</v>
      </c>
    </row>
    <row r="114" spans="1:8">
      <c r="A114">
        <f t="shared" si="9"/>
        <v>107</v>
      </c>
      <c r="B114">
        <f t="shared" si="10"/>
        <v>0.8359375</v>
      </c>
      <c r="C114">
        <f t="shared" si="11"/>
        <v>-0.91044661652757797</v>
      </c>
      <c r="D114">
        <f t="shared" si="11"/>
        <v>0.96055861043355273</v>
      </c>
      <c r="E114">
        <f t="shared" si="11"/>
        <v>-5.0055589418166022</v>
      </c>
      <c r="F114">
        <f t="shared" si="11"/>
        <v>3.036937287802286</v>
      </c>
      <c r="H114" s="44">
        <f t="shared" si="8"/>
        <v>-1.9185096601083416</v>
      </c>
    </row>
    <row r="115" spans="1:8">
      <c r="A115">
        <f t="shared" si="9"/>
        <v>108</v>
      </c>
      <c r="B115">
        <f t="shared" si="10"/>
        <v>0.84375</v>
      </c>
      <c r="C115">
        <f t="shared" si="11"/>
        <v>0.54455083627170597</v>
      </c>
      <c r="D115">
        <f t="shared" si="11"/>
        <v>1.4953910060940148</v>
      </c>
      <c r="E115">
        <f t="shared" si="11"/>
        <v>-5.4610830753527297</v>
      </c>
      <c r="F115">
        <f t="shared" si="11"/>
        <v>2.3133811117863954</v>
      </c>
      <c r="H115" s="44">
        <f t="shared" si="8"/>
        <v>-1.1077601212006134</v>
      </c>
    </row>
    <row r="116" spans="1:8">
      <c r="A116">
        <f t="shared" si="9"/>
        <v>109</v>
      </c>
      <c r="B116">
        <f t="shared" si="10"/>
        <v>0.8515625</v>
      </c>
      <c r="C116">
        <f t="shared" si="11"/>
        <v>1.8709485127924315</v>
      </c>
      <c r="D116">
        <f t="shared" si="11"/>
        <v>1.8553944052229991</v>
      </c>
      <c r="E116">
        <f t="shared" si="11"/>
        <v>-5.8640139819523673</v>
      </c>
      <c r="F116">
        <f t="shared" si="11"/>
        <v>1.4511666397383296</v>
      </c>
      <c r="H116" s="44">
        <f t="shared" si="8"/>
        <v>-0.68650442419860713</v>
      </c>
    </row>
    <row r="117" spans="1:8">
      <c r="A117">
        <f t="shared" si="9"/>
        <v>110</v>
      </c>
      <c r="B117">
        <f t="shared" si="10"/>
        <v>0.859375</v>
      </c>
      <c r="C117">
        <f t="shared" si="11"/>
        <v>2.7555076241185512</v>
      </c>
      <c r="D117">
        <f t="shared" si="11"/>
        <v>1.9984801281633939</v>
      </c>
      <c r="E117">
        <f t="shared" si="11"/>
        <v>-6.210471215865466</v>
      </c>
      <c r="F117">
        <f t="shared" si="11"/>
        <v>0.50197285740731246</v>
      </c>
      <c r="H117" s="44">
        <f t="shared" si="8"/>
        <v>-0.95451060617620798</v>
      </c>
    </row>
    <row r="118" spans="1:8">
      <c r="A118">
        <f t="shared" si="9"/>
        <v>111</v>
      </c>
      <c r="B118">
        <f t="shared" si="10"/>
        <v>0.8671875</v>
      </c>
      <c r="C118">
        <f t="shared" si="11"/>
        <v>2.9893328821617984</v>
      </c>
      <c r="D118">
        <f t="shared" si="11"/>
        <v>1.9079197518755255</v>
      </c>
      <c r="E118">
        <f t="shared" si="11"/>
        <v>-6.4971182038014339</v>
      </c>
      <c r="F118">
        <f t="shared" si="11"/>
        <v>-0.47730792645922521</v>
      </c>
      <c r="H118" s="44">
        <f t="shared" si="8"/>
        <v>-2.077173496223335</v>
      </c>
    </row>
    <row r="119" spans="1:8">
      <c r="A119">
        <f t="shared" si="9"/>
        <v>112</v>
      </c>
      <c r="B119">
        <f t="shared" si="10"/>
        <v>0.875</v>
      </c>
      <c r="C119">
        <f t="shared" si="11"/>
        <v>2.5172046933236794</v>
      </c>
      <c r="D119">
        <f t="shared" si="11"/>
        <v>1.5943008615778504</v>
      </c>
      <c r="E119">
        <f t="shared" si="11"/>
        <v>-6.7211943779609467</v>
      </c>
      <c r="F119">
        <f t="shared" si="11"/>
        <v>-1.4279800632557957</v>
      </c>
      <c r="H119" s="44">
        <f t="shared" si="8"/>
        <v>-4.0376688863152124</v>
      </c>
    </row>
    <row r="120" spans="1:8">
      <c r="A120">
        <f t="shared" si="9"/>
        <v>113</v>
      </c>
      <c r="B120">
        <f t="shared" si="10"/>
        <v>0.8828125</v>
      </c>
      <c r="C120">
        <f t="shared" si="11"/>
        <v>1.4506196809039957</v>
      </c>
      <c r="D120">
        <f t="shared" si="11"/>
        <v>1.0942892360938303</v>
      </c>
      <c r="E120">
        <f t="shared" si="11"/>
        <v>-6.8805417618188285</v>
      </c>
      <c r="F120">
        <f t="shared" si="11"/>
        <v>-2.2930626353540582</v>
      </c>
      <c r="H120" s="44">
        <f t="shared" si="8"/>
        <v>-6.628695480175061</v>
      </c>
    </row>
    <row r="121" spans="1:8">
      <c r="A121">
        <f t="shared" si="9"/>
        <v>114</v>
      </c>
      <c r="B121">
        <f t="shared" si="10"/>
        <v>0.890625</v>
      </c>
      <c r="C121">
        <f t="shared" si="11"/>
        <v>4.1459918793820306E-2</v>
      </c>
      <c r="D121">
        <f t="shared" si="11"/>
        <v>0.46634218216212342</v>
      </c>
      <c r="E121">
        <f t="shared" si="11"/>
        <v>-6.9736257526222394</v>
      </c>
      <c r="F121">
        <f t="shared" si="11"/>
        <v>-3.0207047502387225</v>
      </c>
      <c r="H121" s="44">
        <f t="shared" si="8"/>
        <v>-9.4865284019050176</v>
      </c>
    </row>
    <row r="122" spans="1:8">
      <c r="A122">
        <f t="shared" si="9"/>
        <v>115</v>
      </c>
      <c r="B122">
        <f t="shared" si="10"/>
        <v>0.8984375</v>
      </c>
      <c r="C122">
        <f t="shared" si="11"/>
        <v>-1.3774909150148518</v>
      </c>
      <c r="D122">
        <f t="shared" si="11"/>
        <v>-0.21612582008040479</v>
      </c>
      <c r="E122">
        <f t="shared" si="11"/>
        <v>-6.9995499004573203</v>
      </c>
      <c r="F122">
        <f t="shared" si="11"/>
        <v>-3.567293353728163</v>
      </c>
      <c r="H122" s="44">
        <f t="shared" si="8"/>
        <v>-12.16045998928074</v>
      </c>
    </row>
    <row r="123" spans="1:8">
      <c r="A123">
        <f t="shared" si="9"/>
        <v>116</v>
      </c>
      <c r="B123">
        <f t="shared" si="10"/>
        <v>0.90625</v>
      </c>
      <c r="C123">
        <f t="shared" si="11"/>
        <v>-2.4711369072967182</v>
      </c>
      <c r="D123">
        <f t="shared" si="11"/>
        <v>-0.87332614310377421</v>
      </c>
      <c r="E123">
        <f t="shared" si="11"/>
        <v>-6.9580645415538198</v>
      </c>
      <c r="F123">
        <f t="shared" si="11"/>
        <v>-3.9000672877043212</v>
      </c>
      <c r="H123" s="44">
        <f t="shared" si="8"/>
        <v>-14.202594879658633</v>
      </c>
    </row>
    <row r="124" spans="1:8">
      <c r="A124">
        <f t="shared" si="9"/>
        <v>117</v>
      </c>
      <c r="B124">
        <f t="shared" si="10"/>
        <v>0.9140625</v>
      </c>
      <c r="C124">
        <f t="shared" si="11"/>
        <v>-2.9812053302045367</v>
      </c>
      <c r="D124">
        <f t="shared" si="11"/>
        <v>-1.4284242516418777</v>
      </c>
      <c r="E124">
        <f t="shared" si="11"/>
        <v>-6.8495692026842256</v>
      </c>
      <c r="F124">
        <f t="shared" si="11"/>
        <v>-3.9990809122490827</v>
      </c>
      <c r="H124" s="44">
        <f t="shared" si="8"/>
        <v>-15.258279696779722</v>
      </c>
    </row>
    <row r="125" spans="1:8">
      <c r="A125">
        <f t="shared" si="9"/>
        <v>118</v>
      </c>
      <c r="B125">
        <f t="shared" si="10"/>
        <v>0.921875</v>
      </c>
      <c r="C125">
        <f t="shared" si="11"/>
        <v>-2.7872396887638446</v>
      </c>
      <c r="D125">
        <f t="shared" si="11"/>
        <v>-1.8165225738244055</v>
      </c>
      <c r="E125">
        <f t="shared" si="11"/>
        <v>-6.6751087535016778</v>
      </c>
      <c r="F125">
        <f t="shared" si="11"/>
        <v>-3.8583995975717325</v>
      </c>
      <c r="H125" s="44">
        <f t="shared" si="8"/>
        <v>-15.137270613661661</v>
      </c>
    </row>
    <row r="126" spans="1:8">
      <c r="A126">
        <f t="shared" si="9"/>
        <v>119</v>
      </c>
      <c r="B126">
        <f t="shared" si="10"/>
        <v>0.9296875</v>
      </c>
      <c r="C126">
        <f t="shared" si="11"/>
        <v>-1.9350464282751025</v>
      </c>
      <c r="D126">
        <f t="shared" si="11"/>
        <v>-1.9922477992955816</v>
      </c>
      <c r="E126">
        <f t="shared" si="11"/>
        <v>-6.4363633438718058</v>
      </c>
      <c r="F126">
        <f t="shared" si="11"/>
        <v>-3.4864554309220877</v>
      </c>
      <c r="H126" s="44">
        <f t="shared" si="8"/>
        <v>-13.850113002364576</v>
      </c>
    </row>
    <row r="127" spans="1:8">
      <c r="A127">
        <f t="shared" si="9"/>
        <v>120</v>
      </c>
      <c r="B127">
        <f t="shared" si="10"/>
        <v>0.9375</v>
      </c>
      <c r="C127">
        <f t="shared" si="11"/>
        <v>-0.62587739768467543</v>
      </c>
      <c r="D127">
        <f t="shared" si="11"/>
        <v>-1.9350555589177127</v>
      </c>
      <c r="E127">
        <f t="shared" si="11"/>
        <v>-6.1356322231075158</v>
      </c>
      <c r="F127">
        <f t="shared" si="11"/>
        <v>-2.905541818304044</v>
      </c>
      <c r="H127" s="44">
        <f t="shared" si="8"/>
        <v>-11.602106998013948</v>
      </c>
    </row>
    <row r="128" spans="1:8">
      <c r="A128">
        <f t="shared" si="9"/>
        <v>121</v>
      </c>
      <c r="B128">
        <f t="shared" si="10"/>
        <v>0.9453125</v>
      </c>
      <c r="C128">
        <f t="shared" si="11"/>
        <v>0.83109728842753228</v>
      </c>
      <c r="D128">
        <f t="shared" si="11"/>
        <v>-1.6516323059019611</v>
      </c>
      <c r="E128">
        <f t="shared" si="11"/>
        <v>-5.775811596936328</v>
      </c>
      <c r="F128">
        <f t="shared" si="11"/>
        <v>-2.1504772733024002</v>
      </c>
      <c r="H128" s="44">
        <f t="shared" si="8"/>
        <v>-8.7468238877131572</v>
      </c>
    </row>
    <row r="129" spans="1:8">
      <c r="A129">
        <f t="shared" si="9"/>
        <v>122</v>
      </c>
      <c r="B129">
        <f t="shared" si="10"/>
        <v>0.953125</v>
      </c>
      <c r="C129">
        <f t="shared" si="11"/>
        <v>2.0918020980866081</v>
      </c>
      <c r="D129">
        <f t="shared" si="11"/>
        <v>-1.1751135898915428</v>
      </c>
      <c r="E129">
        <f t="shared" si="11"/>
        <v>-5.3603667354498112</v>
      </c>
      <c r="F129">
        <f t="shared" si="11"/>
        <v>-1.2665184821893503</v>
      </c>
      <c r="H129" s="44">
        <f t="shared" si="8"/>
        <v>-5.7101967094440962</v>
      </c>
    </row>
    <row r="130" spans="1:8">
      <c r="A130">
        <f t="shared" si="9"/>
        <v>123</v>
      </c>
      <c r="B130">
        <f t="shared" si="10"/>
        <v>0.9609375</v>
      </c>
      <c r="C130">
        <f t="shared" si="11"/>
        <v>2.8585121070495454</v>
      </c>
      <c r="D130">
        <f t="shared" si="11"/>
        <v>-0.5612101170556375</v>
      </c>
      <c r="E130">
        <f t="shared" si="11"/>
        <v>-4.8932986006509545</v>
      </c>
      <c r="F130">
        <f t="shared" si="11"/>
        <v>-0.30664773098511466</v>
      </c>
      <c r="H130" s="44">
        <f t="shared" si="8"/>
        <v>-2.9026443416421612</v>
      </c>
    </row>
    <row r="131" spans="1:8">
      <c r="A131">
        <f t="shared" si="9"/>
        <v>124</v>
      </c>
      <c r="B131">
        <f t="shared" si="10"/>
        <v>0.96875</v>
      </c>
      <c r="C131">
        <f t="shared" si="11"/>
        <v>2.9501629792513651</v>
      </c>
      <c r="D131">
        <f t="shared" si="11"/>
        <v>0.11830549414964889</v>
      </c>
      <c r="E131">
        <f t="shared" si="11"/>
        <v>-4.3791053149944794</v>
      </c>
      <c r="F131">
        <f t="shared" si="11"/>
        <v>0.67160272066877813</v>
      </c>
      <c r="H131" s="44">
        <f t="shared" si="8"/>
        <v>-0.63903412092468714</v>
      </c>
    </row>
    <row r="132" spans="1:8">
      <c r="A132">
        <f t="shared" si="9"/>
        <v>125</v>
      </c>
      <c r="B132">
        <f t="shared" si="10"/>
        <v>0.9765625</v>
      </c>
      <c r="C132">
        <f t="shared" si="11"/>
        <v>2.3451106717931811</v>
      </c>
      <c r="D132">
        <f t="shared" si="11"/>
        <v>0.78398978582571888</v>
      </c>
      <c r="E132">
        <f t="shared" si="11"/>
        <v>-3.8227388419991097</v>
      </c>
      <c r="F132">
        <f t="shared" si="11"/>
        <v>1.6095989797108035</v>
      </c>
      <c r="H132" s="44">
        <f t="shared" si="8"/>
        <v>0.9159605953305936</v>
      </c>
    </row>
    <row r="133" spans="1:8">
      <c r="A133">
        <f t="shared" si="9"/>
        <v>126</v>
      </c>
      <c r="B133">
        <f t="shared" si="10"/>
        <v>0.984375</v>
      </c>
      <c r="C133">
        <f t="shared" si="11"/>
        <v>1.1862428384864827</v>
      </c>
      <c r="D133">
        <f t="shared" si="11"/>
        <v>1.3580163458528463</v>
      </c>
      <c r="E133">
        <f t="shared" si="11"/>
        <v>-3.2295572961213073</v>
      </c>
      <c r="F133">
        <f t="shared" si="11"/>
        <v>2.4511198890213115</v>
      </c>
      <c r="H133" s="44">
        <f t="shared" si="8"/>
        <v>1.7658217772393332</v>
      </c>
    </row>
    <row r="134" spans="1:8" ht="14.25" thickBot="1">
      <c r="A134">
        <f t="shared" si="9"/>
        <v>127</v>
      </c>
      <c r="B134">
        <f t="shared" si="10"/>
        <v>0.9921875</v>
      </c>
      <c r="C134">
        <f t="shared" si="11"/>
        <v>-0.25276516444299268</v>
      </c>
      <c r="D134">
        <f t="shared" si="11"/>
        <v>1.7732746412246265</v>
      </c>
      <c r="E134">
        <f t="shared" si="11"/>
        <v>-2.6052733411726807</v>
      </c>
      <c r="F134">
        <f t="shared" si="11"/>
        <v>3.1457267834076799</v>
      </c>
      <c r="H134" s="45">
        <f t="shared" si="8"/>
        <v>2.060962919016633</v>
      </c>
    </row>
    <row r="135" spans="1:8" ht="14.25" thickTop="1"/>
  </sheetData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「ダイエット」の興味度合い</vt:lpstr>
      <vt:lpstr>書籍名称(2)</vt:lpstr>
      <vt:lpstr>「ダイエット」見出し数の推移</vt:lpstr>
      <vt:lpstr>ダイエットの周波数分析</vt:lpstr>
      <vt:lpstr>付録1のダイエットの周波数分析 (2)</vt:lpstr>
      <vt:lpstr>付録1のFFT計算例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2015-05-12T01:08:41Z</dcterms:modified>
</cp:coreProperties>
</file>