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30" windowWidth="19200" windowHeight="12090"/>
  </bookViews>
  <sheets>
    <sheet name="基礎データ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G29" i="1"/>
  <c r="G28"/>
  <c r="E29"/>
  <c r="E28"/>
  <c r="E25" s="1"/>
  <c r="G30" s="1"/>
</calcChain>
</file>

<file path=xl/sharedStrings.xml><?xml version="1.0" encoding="utf-8"?>
<sst xmlns="http://schemas.openxmlformats.org/spreadsheetml/2006/main" count="59" uniqueCount="39">
  <si>
    <t>2004年</t>
  </si>
  <si>
    <t>2005年</t>
  </si>
  <si>
    <t>2006年</t>
  </si>
  <si>
    <t>2007年</t>
  </si>
  <si>
    <t>2008年</t>
  </si>
  <si>
    <t>2009年</t>
  </si>
  <si>
    <t>2010年</t>
  </si>
  <si>
    <t>2011年</t>
  </si>
  <si>
    <t>2012年</t>
  </si>
  <si>
    <t>年</t>
  </si>
  <si>
    <t>新受</t>
  </si>
  <si>
    <t>既済</t>
  </si>
  <si>
    <t>未済</t>
  </si>
  <si>
    <t>総数</t>
  </si>
  <si>
    <t xml:space="preserve">認容 </t>
  </si>
  <si>
    <t>却下</t>
  </si>
  <si>
    <t>取下げ</t>
  </si>
  <si>
    <t>その他</t>
  </si>
  <si>
    <t>＜性同一性障害特例法による性別の取扱いの変更数の推移＞</t>
  </si>
  <si>
    <t>http://gid.jp/html/GID_law/index.html</t>
  </si>
  <si>
    <t>大学</t>
  </si>
  <si>
    <t>診療開始</t>
    <phoneticPr fontId="1"/>
  </si>
  <si>
    <t xml:space="preserve"> 総患者数</t>
    <phoneticPr fontId="1"/>
  </si>
  <si>
    <t xml:space="preserve"> ホルモン</t>
    <phoneticPr fontId="1"/>
  </si>
  <si>
    <t xml:space="preserve"> 乳房切除</t>
  </si>
  <si>
    <t>SRS(FTM)</t>
    <phoneticPr fontId="1"/>
  </si>
  <si>
    <t>SRS(MTF)</t>
    <phoneticPr fontId="1"/>
  </si>
  <si>
    <t>札幌医大</t>
  </si>
  <si>
    <t>関西医大</t>
    <phoneticPr fontId="1"/>
  </si>
  <si>
    <t>岡山大</t>
  </si>
  <si>
    <t>大分大</t>
  </si>
  <si>
    <t>長崎大</t>
    <phoneticPr fontId="1"/>
  </si>
  <si>
    <t>一期 55 
二期 16</t>
    <phoneticPr fontId="1"/>
  </si>
  <si>
    <t>いずれにせよ年間400名近い人が「性別変更を行っている≒性別適合手術を受けている」わけですが、依然性別適合手術は健康保険の 対象になっていませんし、国内での手術例は2割に満たないという医療機関のデータも存在しますhttp://blog.rany.jp/?cid=36473</t>
    <phoneticPr fontId="1"/>
  </si>
  <si>
    <t>http://gid.jp/html/GID_law/index.html</t>
    <phoneticPr fontId="1"/>
  </si>
  <si>
    <t>2013年</t>
  </si>
  <si>
    <t> 計</t>
  </si>
  <si>
    <t>（表 2） 各大学施設における症例数（2007まで）</t>
    <phoneticPr fontId="1"/>
  </si>
  <si>
    <t>http://www.jsog.or.jp/PDF/60/6009-163.pdf</t>
    <phoneticPr fontId="1"/>
  </si>
</sst>
</file>

<file path=xl/styles.xml><?xml version="1.0" encoding="utf-8"?>
<styleSheet xmlns="http://schemas.openxmlformats.org/spreadsheetml/2006/main">
  <fonts count="1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11"/>
      <color rgb="FF333333"/>
      <name val="MS PGothic"/>
      <family val="3"/>
    </font>
    <font>
      <u/>
      <sz val="11"/>
      <color theme="10"/>
      <name val="ＭＳ Ｐゴシック"/>
      <family val="3"/>
      <charset val="128"/>
    </font>
    <font>
      <b/>
      <sz val="11"/>
      <color theme="1"/>
      <name val="MS PGothic"/>
      <family val="3"/>
    </font>
    <font>
      <sz val="11"/>
      <color theme="1"/>
      <name val="MS PGothic"/>
      <family val="3"/>
    </font>
    <font>
      <sz val="11"/>
      <color rgb="FFFF0000"/>
      <name val="MS PGothic"/>
      <family val="3"/>
    </font>
    <font>
      <b/>
      <sz val="11"/>
      <color rgb="FFFF0000"/>
      <name val="MS PGothic"/>
      <family val="3"/>
    </font>
  </fonts>
  <fills count="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BBFFFF"/>
        <bgColor indexed="64"/>
      </patternFill>
    </fill>
    <fill>
      <patternFill patternType="solid">
        <fgColor rgb="FFFFF8E1"/>
        <bgColor indexed="64"/>
      </patternFill>
    </fill>
  </fills>
  <borders count="8">
    <border>
      <left/>
      <right/>
      <top/>
      <bottom/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/>
      <diagonal/>
    </border>
    <border>
      <left style="thin">
        <color rgb="FF333333"/>
      </left>
      <right style="thin">
        <color rgb="FF333333"/>
      </right>
      <top/>
      <bottom style="thin">
        <color rgb="FF333333"/>
      </bottom>
      <diagonal/>
    </border>
    <border>
      <left style="thin">
        <color rgb="FF333333"/>
      </left>
      <right/>
      <top style="thin">
        <color rgb="FF333333"/>
      </top>
      <bottom style="thin">
        <color rgb="FF333333"/>
      </bottom>
      <diagonal/>
    </border>
    <border>
      <left/>
      <right/>
      <top style="thin">
        <color rgb="FF333333"/>
      </top>
      <bottom style="thin">
        <color rgb="FF333333"/>
      </bottom>
      <diagonal/>
    </border>
    <border>
      <left/>
      <right style="thin">
        <color rgb="FF333333"/>
      </right>
      <top style="thin">
        <color rgb="FF333333"/>
      </top>
      <bottom style="thin">
        <color rgb="FF33333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top"/>
      <protection locked="0"/>
    </xf>
  </cellStyleXfs>
  <cellXfs count="24">
    <xf numFmtId="0" fontId="0" fillId="0" borderId="0" xfId="0">
      <alignment vertical="center"/>
    </xf>
    <xf numFmtId="0" fontId="0" fillId="2" borderId="1" xfId="0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>
      <alignment vertical="center"/>
    </xf>
    <xf numFmtId="0" fontId="0" fillId="0" borderId="7" xfId="0" applyBorder="1">
      <alignment vertical="center"/>
    </xf>
    <xf numFmtId="0" fontId="0" fillId="0" borderId="7" xfId="0" applyBorder="1" applyAlignment="1">
      <alignment vertical="center" wrapText="1"/>
    </xf>
    <xf numFmtId="0" fontId="6" fillId="0" borderId="0" xfId="1" applyAlignment="1" applyProtection="1">
      <alignment vertical="center"/>
    </xf>
    <xf numFmtId="0" fontId="7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/>
      <c:barChart>
        <c:barDir val="col"/>
        <c:grouping val="clustered"/>
        <c:ser>
          <c:idx val="0"/>
          <c:order val="0"/>
          <c:cat>
            <c:strRef>
              <c:f>基礎データ!$B$5:$B$14</c:f>
              <c:strCache>
                <c:ptCount val="10"/>
                <c:pt idx="0">
                  <c:v>2004年</c:v>
                </c:pt>
                <c:pt idx="1">
                  <c:v>2005年</c:v>
                </c:pt>
                <c:pt idx="2">
                  <c:v>2006年</c:v>
                </c:pt>
                <c:pt idx="3">
                  <c:v>2007年</c:v>
                </c:pt>
                <c:pt idx="4">
                  <c:v>2008年</c:v>
                </c:pt>
                <c:pt idx="5">
                  <c:v>2009年</c:v>
                </c:pt>
                <c:pt idx="6">
                  <c:v>2010年</c:v>
                </c:pt>
                <c:pt idx="7">
                  <c:v>2011年</c:v>
                </c:pt>
                <c:pt idx="8">
                  <c:v>2012年</c:v>
                </c:pt>
                <c:pt idx="9">
                  <c:v>2013年</c:v>
                </c:pt>
              </c:strCache>
            </c:strRef>
          </c:cat>
          <c:val>
            <c:numRef>
              <c:f>基礎データ!$E$5:$E$14</c:f>
              <c:numCache>
                <c:formatCode>General</c:formatCode>
                <c:ptCount val="10"/>
                <c:pt idx="0">
                  <c:v>97</c:v>
                </c:pt>
                <c:pt idx="1">
                  <c:v>229</c:v>
                </c:pt>
                <c:pt idx="2">
                  <c:v>247</c:v>
                </c:pt>
                <c:pt idx="3">
                  <c:v>268</c:v>
                </c:pt>
                <c:pt idx="4">
                  <c:v>422</c:v>
                </c:pt>
                <c:pt idx="5">
                  <c:v>448</c:v>
                </c:pt>
                <c:pt idx="6">
                  <c:v>527</c:v>
                </c:pt>
                <c:pt idx="7">
                  <c:v>609</c:v>
                </c:pt>
                <c:pt idx="8">
                  <c:v>737</c:v>
                </c:pt>
                <c:pt idx="9">
                  <c:v>769</c:v>
                </c:pt>
              </c:numCache>
            </c:numRef>
          </c:val>
        </c:ser>
        <c:dLbls/>
        <c:axId val="88239104"/>
        <c:axId val="98620160"/>
      </c:barChart>
      <c:catAx>
        <c:axId val="88239104"/>
        <c:scaling>
          <c:orientation val="minMax"/>
        </c:scaling>
        <c:axPos val="b"/>
        <c:numFmt formatCode="General" sourceLinked="0"/>
        <c:tickLblPos val="nextTo"/>
        <c:crossAx val="98620160"/>
        <c:crosses val="autoZero"/>
        <c:auto val="1"/>
        <c:lblAlgn val="ctr"/>
        <c:lblOffset val="100"/>
      </c:catAx>
      <c:valAx>
        <c:axId val="98620160"/>
        <c:scaling>
          <c:orientation val="minMax"/>
        </c:scaling>
        <c:axPos val="l"/>
        <c:majorGridlines/>
        <c:numFmt formatCode="General" sourceLinked="1"/>
        <c:tickLblPos val="nextTo"/>
        <c:crossAx val="88239104"/>
        <c:crosses val="autoZero"/>
        <c:crossBetween val="between"/>
      </c:valAx>
    </c:plotArea>
    <c:plotVisOnly val="1"/>
    <c:dispBlanksAs val="gap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114300</xdr:colOff>
      <xdr:row>5</xdr:row>
      <xdr:rowOff>133350</xdr:rowOff>
    </xdr:from>
    <xdr:to>
      <xdr:col>16</xdr:col>
      <xdr:colOff>571500</xdr:colOff>
      <xdr:row>21</xdr:row>
      <xdr:rowOff>133350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jsog.or.jp/PDF/60/6009-163.pdf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gid.jp/html/GID_law/index.html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I31"/>
  <sheetViews>
    <sheetView tabSelected="1" topLeftCell="A7" workbookViewId="0">
      <selection activeCell="D20" sqref="D20"/>
    </sheetView>
  </sheetViews>
  <sheetFormatPr defaultRowHeight="13.5"/>
  <sheetData>
    <row r="1" spans="2:9">
      <c r="C1" s="6" t="s">
        <v>18</v>
      </c>
    </row>
    <row r="2" spans="2:9">
      <c r="D2" t="s">
        <v>19</v>
      </c>
    </row>
    <row r="3" spans="2:9" ht="13.5" customHeight="1">
      <c r="B3" s="18" t="s">
        <v>9</v>
      </c>
      <c r="C3" s="18" t="s">
        <v>10</v>
      </c>
      <c r="D3" s="20" t="s">
        <v>11</v>
      </c>
      <c r="E3" s="21"/>
      <c r="F3" s="21"/>
      <c r="G3" s="21"/>
      <c r="H3" s="22"/>
      <c r="I3" s="18" t="s">
        <v>12</v>
      </c>
    </row>
    <row r="4" spans="2:9">
      <c r="B4" s="19"/>
      <c r="C4" s="19"/>
      <c r="D4" s="1" t="s">
        <v>13</v>
      </c>
      <c r="E4" s="2" t="s">
        <v>14</v>
      </c>
      <c r="F4" s="1" t="s">
        <v>15</v>
      </c>
      <c r="G4" s="1" t="s">
        <v>16</v>
      </c>
      <c r="H4" s="1" t="s">
        <v>17</v>
      </c>
      <c r="I4" s="19"/>
    </row>
    <row r="5" spans="2:9">
      <c r="B5" s="4" t="s">
        <v>0</v>
      </c>
      <c r="C5" s="3">
        <v>130</v>
      </c>
      <c r="D5" s="3">
        <v>101</v>
      </c>
      <c r="E5" s="5">
        <v>97</v>
      </c>
      <c r="F5" s="3">
        <v>0</v>
      </c>
      <c r="G5" s="3">
        <v>4</v>
      </c>
      <c r="H5" s="3">
        <v>0</v>
      </c>
      <c r="I5" s="3">
        <v>29</v>
      </c>
    </row>
    <row r="6" spans="2:9">
      <c r="B6" s="4" t="s">
        <v>1</v>
      </c>
      <c r="C6" s="3">
        <v>243</v>
      </c>
      <c r="D6" s="3">
        <v>241</v>
      </c>
      <c r="E6" s="5">
        <v>229</v>
      </c>
      <c r="F6" s="3">
        <v>4</v>
      </c>
      <c r="G6" s="3">
        <v>8</v>
      </c>
      <c r="H6" s="3">
        <v>0</v>
      </c>
      <c r="I6" s="3">
        <v>31</v>
      </c>
    </row>
    <row r="7" spans="2:9">
      <c r="B7" s="4" t="s">
        <v>2</v>
      </c>
      <c r="C7" s="3">
        <v>257</v>
      </c>
      <c r="D7" s="3">
        <v>263</v>
      </c>
      <c r="E7" s="5">
        <v>247</v>
      </c>
      <c r="F7" s="3">
        <v>4</v>
      </c>
      <c r="G7" s="3">
        <v>11</v>
      </c>
      <c r="H7" s="3">
        <v>1</v>
      </c>
      <c r="I7" s="3">
        <v>25</v>
      </c>
    </row>
    <row r="8" spans="2:9">
      <c r="B8" s="4" t="s">
        <v>3</v>
      </c>
      <c r="C8" s="3">
        <v>284</v>
      </c>
      <c r="D8" s="3">
        <v>281</v>
      </c>
      <c r="E8" s="5">
        <v>268</v>
      </c>
      <c r="F8" s="3">
        <v>5</v>
      </c>
      <c r="G8" s="3">
        <v>8</v>
      </c>
      <c r="H8" s="3">
        <v>0</v>
      </c>
      <c r="I8" s="3">
        <v>28</v>
      </c>
    </row>
    <row r="9" spans="2:9">
      <c r="B9" s="4" t="s">
        <v>4</v>
      </c>
      <c r="C9" s="3">
        <v>440</v>
      </c>
      <c r="D9" s="3">
        <v>429</v>
      </c>
      <c r="E9" s="5">
        <v>422</v>
      </c>
      <c r="F9" s="3">
        <v>2</v>
      </c>
      <c r="G9" s="3">
        <v>5</v>
      </c>
      <c r="H9" s="3">
        <v>0</v>
      </c>
      <c r="I9" s="3">
        <v>39</v>
      </c>
    </row>
    <row r="10" spans="2:9">
      <c r="B10" s="4" t="s">
        <v>5</v>
      </c>
      <c r="C10" s="3">
        <v>466</v>
      </c>
      <c r="D10" s="3">
        <v>463</v>
      </c>
      <c r="E10" s="5">
        <v>448</v>
      </c>
      <c r="F10" s="3">
        <v>3</v>
      </c>
      <c r="G10" s="3">
        <v>10</v>
      </c>
      <c r="H10" s="3">
        <v>2</v>
      </c>
      <c r="I10" s="3">
        <v>42</v>
      </c>
    </row>
    <row r="11" spans="2:9">
      <c r="B11" s="4" t="s">
        <v>6</v>
      </c>
      <c r="C11" s="3">
        <v>537</v>
      </c>
      <c r="D11" s="3">
        <v>540</v>
      </c>
      <c r="E11" s="5">
        <v>527</v>
      </c>
      <c r="F11" s="3">
        <v>1</v>
      </c>
      <c r="G11" s="3">
        <v>12</v>
      </c>
      <c r="H11" s="3">
        <v>0</v>
      </c>
      <c r="I11" s="3">
        <v>39</v>
      </c>
    </row>
    <row r="12" spans="2:9">
      <c r="B12" s="4" t="s">
        <v>7</v>
      </c>
      <c r="C12" s="3">
        <v>639</v>
      </c>
      <c r="D12" s="3">
        <v>618</v>
      </c>
      <c r="E12" s="5">
        <v>609</v>
      </c>
      <c r="F12" s="3">
        <v>1</v>
      </c>
      <c r="G12" s="3">
        <v>8</v>
      </c>
      <c r="H12" s="3">
        <v>0</v>
      </c>
      <c r="I12" s="3">
        <v>60</v>
      </c>
    </row>
    <row r="13" spans="2:9">
      <c r="B13" s="4" t="s">
        <v>8</v>
      </c>
      <c r="C13" s="3">
        <v>742</v>
      </c>
      <c r="D13" s="3">
        <v>753</v>
      </c>
      <c r="E13" s="5">
        <v>737</v>
      </c>
      <c r="F13" s="3">
        <v>5</v>
      </c>
      <c r="G13" s="3">
        <v>10</v>
      </c>
      <c r="H13" s="3">
        <v>1</v>
      </c>
      <c r="I13" s="3">
        <v>49</v>
      </c>
    </row>
    <row r="14" spans="2:9">
      <c r="B14" s="10" t="s">
        <v>35</v>
      </c>
      <c r="C14" s="11">
        <v>786</v>
      </c>
      <c r="D14" s="11">
        <v>780</v>
      </c>
      <c r="E14" s="12">
        <v>769</v>
      </c>
      <c r="F14" s="11">
        <v>2</v>
      </c>
      <c r="G14" s="11">
        <v>8</v>
      </c>
      <c r="H14" s="11">
        <v>1</v>
      </c>
      <c r="I14" s="11">
        <v>55</v>
      </c>
    </row>
    <row r="15" spans="2:9">
      <c r="B15" s="13" t="s">
        <v>36</v>
      </c>
      <c r="C15" s="14">
        <v>4524</v>
      </c>
      <c r="D15" s="14">
        <v>4469</v>
      </c>
      <c r="E15" s="15">
        <v>4353</v>
      </c>
      <c r="F15" s="14">
        <v>27</v>
      </c>
      <c r="G15" s="14">
        <v>84</v>
      </c>
      <c r="H15" s="14">
        <v>5</v>
      </c>
      <c r="I15" s="14">
        <v>55</v>
      </c>
    </row>
    <row r="19" spans="2:8">
      <c r="D19" t="s">
        <v>37</v>
      </c>
    </row>
    <row r="20" spans="2:8">
      <c r="D20" s="9" t="s">
        <v>38</v>
      </c>
    </row>
    <row r="22" spans="2:8">
      <c r="B22" s="7" t="s">
        <v>20</v>
      </c>
      <c r="C22" s="7" t="s">
        <v>21</v>
      </c>
      <c r="D22" s="7" t="s">
        <v>22</v>
      </c>
      <c r="E22" s="7" t="s">
        <v>23</v>
      </c>
      <c r="F22" s="7" t="s">
        <v>24</v>
      </c>
      <c r="G22" s="7" t="s">
        <v>25</v>
      </c>
      <c r="H22" s="7" t="s">
        <v>26</v>
      </c>
    </row>
    <row r="23" spans="2:8">
      <c r="B23" s="7" t="s">
        <v>27</v>
      </c>
      <c r="C23" s="7">
        <v>2003.12</v>
      </c>
      <c r="D23" s="7">
        <v>280</v>
      </c>
      <c r="E23" s="7">
        <v>94</v>
      </c>
      <c r="F23" s="7">
        <v>36</v>
      </c>
      <c r="G23" s="7">
        <v>12</v>
      </c>
      <c r="H23" s="7">
        <v>6</v>
      </c>
    </row>
    <row r="24" spans="2:8">
      <c r="B24" s="7" t="s">
        <v>28</v>
      </c>
      <c r="C24" s="7">
        <v>2003.12</v>
      </c>
      <c r="D24" s="7">
        <v>346</v>
      </c>
      <c r="E24" s="7">
        <v>116</v>
      </c>
      <c r="F24" s="7">
        <v>22</v>
      </c>
      <c r="G24" s="23">
        <v>17</v>
      </c>
      <c r="H24" s="23"/>
    </row>
    <row r="25" spans="2:8" ht="27">
      <c r="B25" s="7" t="s">
        <v>29</v>
      </c>
      <c r="C25" s="7">
        <v>2001.1</v>
      </c>
      <c r="D25" s="7">
        <v>927</v>
      </c>
      <c r="E25" s="7">
        <f>+D25*E28</f>
        <v>311.20714285714286</v>
      </c>
      <c r="F25" s="7">
        <v>96</v>
      </c>
      <c r="G25" s="8" t="s">
        <v>32</v>
      </c>
      <c r="H25" s="7">
        <v>15</v>
      </c>
    </row>
    <row r="26" spans="2:8">
      <c r="B26" s="7" t="s">
        <v>31</v>
      </c>
      <c r="C26" s="7">
        <v>2002</v>
      </c>
      <c r="D26" s="7">
        <v>51</v>
      </c>
      <c r="E26" s="7"/>
      <c r="F26" s="7"/>
      <c r="G26" s="7"/>
      <c r="H26" s="7"/>
    </row>
    <row r="27" spans="2:8">
      <c r="B27" s="7" t="s">
        <v>30</v>
      </c>
      <c r="C27" s="7">
        <v>2003</v>
      </c>
      <c r="D27" s="7">
        <v>34</v>
      </c>
      <c r="E27" s="7"/>
      <c r="F27" s="7"/>
      <c r="G27" s="7"/>
      <c r="H27" s="7"/>
    </row>
    <row r="28" spans="2:8">
      <c r="E28">
        <f>+E23/D23</f>
        <v>0.33571428571428569</v>
      </c>
      <c r="G28">
        <f>+(G23+H23)/E23</f>
        <v>0.19148936170212766</v>
      </c>
    </row>
    <row r="29" spans="2:8">
      <c r="E29">
        <f>+E24/D24</f>
        <v>0.33526011560693642</v>
      </c>
      <c r="G29">
        <f>+G24/E24</f>
        <v>0.14655172413793102</v>
      </c>
    </row>
    <row r="30" spans="2:8">
      <c r="G30">
        <f>65/E25</f>
        <v>0.20886410062200189</v>
      </c>
    </row>
    <row r="31" spans="2:8" ht="60.75" customHeight="1">
      <c r="B31" s="16" t="s">
        <v>33</v>
      </c>
      <c r="C31" s="17"/>
      <c r="D31" s="17"/>
      <c r="E31" s="17"/>
      <c r="F31" s="17"/>
      <c r="G31" s="17"/>
      <c r="H31" s="17"/>
    </row>
  </sheetData>
  <mergeCells count="6">
    <mergeCell ref="B31:H31"/>
    <mergeCell ref="B3:B4"/>
    <mergeCell ref="C3:C4"/>
    <mergeCell ref="D3:H3"/>
    <mergeCell ref="I3:I4"/>
    <mergeCell ref="G24:H24"/>
  </mergeCells>
  <phoneticPr fontId="1"/>
  <hyperlinks>
    <hyperlink ref="D20" r:id="rId1"/>
  </hyperlinks>
  <pageMargins left="0.7" right="0.7" top="0.75" bottom="0.75" header="0.3" footer="0.3"/>
  <pageSetup paperSize="9" orientation="portrait" horizontalDpi="300" verticalDpi="30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B1:I17"/>
  <sheetViews>
    <sheetView workbookViewId="0">
      <selection activeCell="I18" sqref="I18"/>
    </sheetView>
  </sheetViews>
  <sheetFormatPr defaultRowHeight="13.5"/>
  <sheetData>
    <row r="1" spans="2:9">
      <c r="C1" s="6" t="s">
        <v>18</v>
      </c>
    </row>
    <row r="2" spans="2:9">
      <c r="D2" s="9" t="s">
        <v>34</v>
      </c>
    </row>
    <row r="3" spans="2:9">
      <c r="B3" s="18" t="s">
        <v>9</v>
      </c>
      <c r="C3" s="18" t="s">
        <v>10</v>
      </c>
      <c r="D3" s="20" t="s">
        <v>11</v>
      </c>
      <c r="E3" s="21"/>
      <c r="F3" s="21"/>
      <c r="G3" s="21"/>
      <c r="H3" s="22"/>
      <c r="I3" s="18" t="s">
        <v>12</v>
      </c>
    </row>
    <row r="4" spans="2:9">
      <c r="B4" s="19"/>
      <c r="C4" s="19"/>
      <c r="D4" s="1" t="s">
        <v>13</v>
      </c>
      <c r="E4" s="2" t="s">
        <v>14</v>
      </c>
      <c r="F4" s="1" t="s">
        <v>15</v>
      </c>
      <c r="G4" s="1" t="s">
        <v>16</v>
      </c>
      <c r="H4" s="1" t="s">
        <v>17</v>
      </c>
      <c r="I4" s="19"/>
    </row>
    <row r="5" spans="2:9">
      <c r="B5" s="4" t="s">
        <v>0</v>
      </c>
      <c r="C5" s="3">
        <v>130</v>
      </c>
      <c r="D5" s="3">
        <v>101</v>
      </c>
      <c r="E5" s="5">
        <v>97</v>
      </c>
      <c r="F5" s="3">
        <v>0</v>
      </c>
      <c r="G5" s="3">
        <v>4</v>
      </c>
      <c r="H5" s="3">
        <v>0</v>
      </c>
      <c r="I5" s="3">
        <v>29</v>
      </c>
    </row>
    <row r="6" spans="2:9">
      <c r="B6" s="4" t="s">
        <v>1</v>
      </c>
      <c r="C6" s="3">
        <v>243</v>
      </c>
      <c r="D6" s="3">
        <v>241</v>
      </c>
      <c r="E6" s="5">
        <v>229</v>
      </c>
      <c r="F6" s="3">
        <v>4</v>
      </c>
      <c r="G6" s="3">
        <v>8</v>
      </c>
      <c r="H6" s="3">
        <v>0</v>
      </c>
      <c r="I6" s="3">
        <v>31</v>
      </c>
    </row>
    <row r="7" spans="2:9">
      <c r="B7" s="4" t="s">
        <v>2</v>
      </c>
      <c r="C7" s="3">
        <v>257</v>
      </c>
      <c r="D7" s="3">
        <v>263</v>
      </c>
      <c r="E7" s="5">
        <v>247</v>
      </c>
      <c r="F7" s="3">
        <v>4</v>
      </c>
      <c r="G7" s="3">
        <v>11</v>
      </c>
      <c r="H7" s="3">
        <v>1</v>
      </c>
      <c r="I7" s="3">
        <v>25</v>
      </c>
    </row>
    <row r="8" spans="2:9">
      <c r="B8" s="4" t="s">
        <v>3</v>
      </c>
      <c r="C8" s="3">
        <v>284</v>
      </c>
      <c r="D8" s="3">
        <v>281</v>
      </c>
      <c r="E8" s="5">
        <v>268</v>
      </c>
      <c r="F8" s="3">
        <v>5</v>
      </c>
      <c r="G8" s="3">
        <v>8</v>
      </c>
      <c r="H8" s="3">
        <v>0</v>
      </c>
      <c r="I8" s="3">
        <v>28</v>
      </c>
    </row>
    <row r="9" spans="2:9">
      <c r="B9" s="4" t="s">
        <v>4</v>
      </c>
      <c r="C9" s="3">
        <v>440</v>
      </c>
      <c r="D9" s="3">
        <v>429</v>
      </c>
      <c r="E9" s="5">
        <v>422</v>
      </c>
      <c r="F9" s="3">
        <v>2</v>
      </c>
      <c r="G9" s="3">
        <v>5</v>
      </c>
      <c r="H9" s="3">
        <v>0</v>
      </c>
      <c r="I9" s="3">
        <v>39</v>
      </c>
    </row>
    <row r="10" spans="2:9">
      <c r="B10" s="4" t="s">
        <v>5</v>
      </c>
      <c r="C10" s="3">
        <v>466</v>
      </c>
      <c r="D10" s="3">
        <v>463</v>
      </c>
      <c r="E10" s="5">
        <v>448</v>
      </c>
      <c r="F10" s="3">
        <v>3</v>
      </c>
      <c r="G10" s="3">
        <v>10</v>
      </c>
      <c r="H10" s="3">
        <v>2</v>
      </c>
      <c r="I10" s="3">
        <v>42</v>
      </c>
    </row>
    <row r="11" spans="2:9">
      <c r="B11" s="4" t="s">
        <v>6</v>
      </c>
      <c r="C11" s="3">
        <v>537</v>
      </c>
      <c r="D11" s="3">
        <v>540</v>
      </c>
      <c r="E11" s="5">
        <v>527</v>
      </c>
      <c r="F11" s="3">
        <v>1</v>
      </c>
      <c r="G11" s="3">
        <v>12</v>
      </c>
      <c r="H11" s="3">
        <v>0</v>
      </c>
      <c r="I11" s="3">
        <v>39</v>
      </c>
    </row>
    <row r="12" spans="2:9">
      <c r="B12" s="4" t="s">
        <v>7</v>
      </c>
      <c r="C12" s="3">
        <v>639</v>
      </c>
      <c r="D12" s="3">
        <v>618</v>
      </c>
      <c r="E12" s="5">
        <v>609</v>
      </c>
      <c r="F12" s="3">
        <v>1</v>
      </c>
      <c r="G12" s="3">
        <v>8</v>
      </c>
      <c r="H12" s="3">
        <v>0</v>
      </c>
      <c r="I12" s="3">
        <v>60</v>
      </c>
    </row>
    <row r="13" spans="2:9">
      <c r="B13" s="4" t="s">
        <v>8</v>
      </c>
      <c r="C13" s="3">
        <v>742</v>
      </c>
      <c r="D13" s="3">
        <v>753</v>
      </c>
      <c r="E13" s="5">
        <v>737</v>
      </c>
      <c r="F13" s="3">
        <v>5</v>
      </c>
      <c r="G13" s="3">
        <v>10</v>
      </c>
      <c r="H13" s="3">
        <v>1</v>
      </c>
      <c r="I13" s="3">
        <v>49</v>
      </c>
    </row>
    <row r="14" spans="2:9">
      <c r="B14" s="10" t="s">
        <v>35</v>
      </c>
      <c r="C14" s="11">
        <v>786</v>
      </c>
      <c r="D14" s="11">
        <v>780</v>
      </c>
      <c r="E14" s="12">
        <v>769</v>
      </c>
      <c r="F14" s="11">
        <v>2</v>
      </c>
      <c r="G14" s="11">
        <v>8</v>
      </c>
      <c r="H14" s="11">
        <v>1</v>
      </c>
      <c r="I14" s="11">
        <v>55</v>
      </c>
    </row>
    <row r="17" spans="5:5">
      <c r="E17">
        <v>1000</v>
      </c>
    </row>
  </sheetData>
  <mergeCells count="4">
    <mergeCell ref="B3:B4"/>
    <mergeCell ref="C3:C4"/>
    <mergeCell ref="D3:H3"/>
    <mergeCell ref="I3:I4"/>
  </mergeCells>
  <phoneticPr fontId="1"/>
  <hyperlinks>
    <hyperlink ref="D2" r:id="rId1"/>
  </hyperlinks>
  <pageMargins left="0.7" right="0.7" top="0.75" bottom="0.75" header="0.3" footer="0.3"/>
  <pageSetup paperSize="9" orientation="portrait" horizontalDpi="300" verticalDpi="300"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基礎データ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2014-08-04T16:48:49Z</dcterms:modified>
</cp:coreProperties>
</file>